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855" yWindow="3855" windowWidth="21600" windowHeight="11385"/>
  </bookViews>
  <sheets>
    <sheet name="Liste des cas" sheetId="1" r:id="rId1"/>
    <sheet name="Délai de déclaration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'[1]Line list'!$A$1:$AE$19</definedName>
    <definedName name="List">[2]PTs!$A$1:$A$14</definedName>
    <definedName name="start_day">'[3]1'!$AD$24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3" i="3" l="1"/>
  <c r="D25" i="3"/>
  <c r="D24" i="3"/>
  <c r="D26" i="3"/>
</calcChain>
</file>

<file path=xl/sharedStrings.xml><?xml version="1.0" encoding="utf-8"?>
<sst xmlns="http://schemas.openxmlformats.org/spreadsheetml/2006/main" count="546" uniqueCount="538">
  <si>
    <r>
      <rPr>
        <b/>
        <sz val="11"/>
        <rFont val="Calibri"/>
        <family val="2"/>
        <scheme val="minor"/>
      </rPr>
      <t>Province/Territoire</t>
    </r>
  </si>
  <si>
    <r>
      <rPr>
        <b/>
        <sz val="11"/>
        <rFont val="Calibri"/>
        <family val="2"/>
        <scheme val="minor"/>
      </rPr>
      <t>Âge</t>
    </r>
  </si>
  <si>
    <r>
      <rPr>
        <b/>
        <sz val="11"/>
        <rFont val="Calibri"/>
        <family val="2"/>
        <scheme val="minor"/>
      </rPr>
      <t>Sexe</t>
    </r>
  </si>
  <si>
    <r>
      <rPr>
        <b/>
        <sz val="11"/>
        <rFont val="Calibri"/>
        <family val="2"/>
        <scheme val="minor"/>
      </rPr>
      <t>Date du signalement à la DGE</t>
    </r>
  </si>
  <si>
    <r>
      <rPr>
        <b/>
        <sz val="11"/>
        <rFont val="Calibri"/>
        <family val="2"/>
        <scheme val="minor"/>
      </rPr>
      <t>Date d’apparition des symptômes</t>
    </r>
  </si>
  <si>
    <r>
      <rPr>
        <b/>
        <sz val="11"/>
        <rFont val="Calibri"/>
        <family val="2"/>
        <scheme val="minor"/>
      </rPr>
      <t>Date de réception</t>
    </r>
  </si>
  <si>
    <r>
      <rPr>
        <b/>
        <sz val="11"/>
        <rFont val="Calibri"/>
        <family val="2"/>
        <scheme val="minor"/>
      </rPr>
      <t>Hospitalisation</t>
    </r>
  </si>
  <si>
    <r>
      <rPr>
        <b/>
        <sz val="11"/>
        <rFont val="Calibri"/>
        <family val="2"/>
        <scheme val="minor"/>
      </rPr>
      <t>Décès</t>
    </r>
  </si>
  <si>
    <r>
      <rPr>
        <b/>
        <sz val="11"/>
        <rFont val="Calibri"/>
        <family val="2"/>
        <scheme val="minor"/>
      </rPr>
      <t>Hypothèses reçues</t>
    </r>
  </si>
  <si>
    <r>
      <rPr>
        <b/>
        <sz val="11"/>
        <rFont val="Calibri"/>
        <family val="2"/>
        <scheme val="minor"/>
      </rPr>
      <t>Questionnaire ciblé</t>
    </r>
  </si>
  <si>
    <r>
      <rPr>
        <b/>
        <sz val="11"/>
        <rFont val="Calibri"/>
        <family val="2"/>
        <scheme val="minor"/>
      </rPr>
      <t>Échantillons prélevés</t>
    </r>
  </si>
  <si>
    <r>
      <rPr>
        <b/>
        <sz val="11"/>
        <rFont val="Calibri"/>
        <family val="2"/>
        <scheme val="minor"/>
      </rPr>
      <t>Bleuets</t>
    </r>
  </si>
  <si>
    <r>
      <rPr>
        <b/>
        <sz val="11"/>
        <rFont val="Calibri"/>
        <family val="2"/>
        <scheme val="minor"/>
      </rPr>
      <t xml:space="preserve">Détails sur les bleuets </t>
    </r>
  </si>
  <si>
    <r>
      <rPr>
        <b/>
        <sz val="11"/>
        <rFont val="Calibri"/>
        <family val="2"/>
        <scheme val="minor"/>
      </rPr>
      <t>Amandes</t>
    </r>
  </si>
  <si>
    <r>
      <rPr>
        <b/>
        <sz val="11"/>
        <rFont val="Calibri"/>
        <family val="2"/>
        <scheme val="minor"/>
      </rPr>
      <t>Détails sur les amandes</t>
    </r>
  </si>
  <si>
    <r>
      <rPr>
        <b/>
        <sz val="11"/>
        <rFont val="Calibri"/>
        <family val="2"/>
        <scheme val="minor"/>
      </rPr>
      <t>Noix de Grenoble</t>
    </r>
  </si>
  <si>
    <r>
      <rPr>
        <b/>
        <sz val="11"/>
        <rFont val="Calibri"/>
        <family val="2"/>
        <scheme val="minor"/>
      </rPr>
      <t>Détails sur les noix de Grenoble</t>
    </r>
  </si>
  <si>
    <r>
      <rPr>
        <b/>
        <sz val="11"/>
        <rFont val="Calibri"/>
        <family val="2"/>
        <scheme val="minor"/>
      </rPr>
      <t>Graines de sésame</t>
    </r>
  </si>
  <si>
    <r>
      <rPr>
        <b/>
        <sz val="11"/>
        <rFont val="Calibri"/>
        <family val="2"/>
        <scheme val="minor"/>
      </rPr>
      <t>Détails sur les graines de sésame</t>
    </r>
  </si>
  <si>
    <r>
      <rPr>
        <b/>
        <sz val="11"/>
        <rFont val="Calibri"/>
        <family val="2"/>
        <scheme val="minor"/>
      </rPr>
      <t>Graines de chia</t>
    </r>
  </si>
  <si>
    <r>
      <rPr>
        <b/>
        <sz val="11"/>
        <rFont val="Calibri"/>
        <family val="2"/>
        <scheme val="minor"/>
      </rPr>
      <t>Détails sur les graines de chia</t>
    </r>
  </si>
  <si>
    <r>
      <rPr>
        <b/>
        <sz val="11"/>
        <rFont val="Calibri"/>
        <family val="2"/>
        <scheme val="minor"/>
      </rPr>
      <t>Graines de lin</t>
    </r>
  </si>
  <si>
    <r>
      <rPr>
        <b/>
        <sz val="11"/>
        <rFont val="Calibri"/>
        <family val="2"/>
        <scheme val="minor"/>
      </rPr>
      <t>Détails sur les graines de lin</t>
    </r>
  </si>
  <si>
    <r>
      <rPr>
        <b/>
        <sz val="11"/>
        <rFont val="Calibri"/>
        <family val="2"/>
        <scheme val="minor"/>
      </rPr>
      <t>Expositions</t>
    </r>
  </si>
  <si>
    <t>ON-01</t>
  </si>
  <si>
    <t>ON</t>
  </si>
  <si>
    <t>F</t>
  </si>
  <si>
    <t>aucune donnée</t>
  </si>
  <si>
    <t>N</t>
  </si>
  <si>
    <t>O</t>
  </si>
  <si>
    <t>P</t>
  </si>
  <si>
    <t>Colocataire d’ON-02, étudiante universitaire</t>
  </si>
  <si>
    <t>ON-02</t>
  </si>
  <si>
    <t>NSP</t>
  </si>
  <si>
    <t>Colocataire d’ON-01, étudiante universitaire</t>
  </si>
  <si>
    <t>ON-03</t>
  </si>
  <si>
    <t>ON-04</t>
  </si>
  <si>
    <t>M</t>
  </si>
  <si>
    <t>ON-05</t>
  </si>
  <si>
    <t>CB-06</t>
  </si>
  <si>
    <t>CB</t>
  </si>
  <si>
    <t>AB-07</t>
  </si>
  <si>
    <t>AB</t>
  </si>
  <si>
    <t>ON-08</t>
  </si>
  <si>
    <t>CB-09</t>
  </si>
  <si>
    <t>Marché fermier</t>
  </si>
  <si>
    <t>AB-10</t>
  </si>
  <si>
    <t>Marque « Nature's Planet »</t>
  </si>
  <si>
    <t>CB-11</t>
  </si>
  <si>
    <t>Allergie aux bleuets</t>
  </si>
  <si>
    <t>AB-12</t>
  </si>
  <si>
    <t>Déclare manger des aliments sains la plupart du temps, prépare souvent des boissons frappées</t>
  </si>
  <si>
    <t>Étudiante de niveau collégial</t>
  </si>
  <si>
    <t>QC-13</t>
  </si>
  <si>
    <t>QC</t>
  </si>
  <si>
    <t>ON-14</t>
  </si>
  <si>
    <t>Marque « Smile »</t>
  </si>
  <si>
    <t>Noix et graines (citrouille, lin, chia de la marque « Smile »)</t>
  </si>
  <si>
    <r>
      <rPr>
        <sz val="11"/>
        <color theme="1"/>
        <rFont val="Calibri"/>
        <family val="2"/>
        <scheme val="minor"/>
      </rPr>
      <t>CB-15</t>
    </r>
  </si>
  <si>
    <t>Graines de chia du magasin A de la chaîne Healthy Lifestyle Emporium, marque « Smile »</t>
  </si>
  <si>
    <r>
      <rPr>
        <sz val="11"/>
        <color theme="1"/>
        <rFont val="Calibri"/>
        <family val="2"/>
        <scheme val="minor"/>
      </rPr>
      <t>CB-16</t>
    </r>
  </si>
  <si>
    <t>Graines de chia du magasin B de la chaîne Healthy Lifestyle Emporium, ne pouvait pas se souvenir de la marque</t>
  </si>
  <si>
    <r>
      <rPr>
        <b/>
        <sz val="11"/>
        <rFont val="Calibri"/>
        <family val="2"/>
        <scheme val="minor"/>
      </rPr>
      <t>Code de grappe du SGE</t>
    </r>
  </si>
  <si>
    <r>
      <rPr>
        <b/>
        <sz val="11"/>
        <rFont val="Calibri"/>
        <family val="2"/>
        <scheme val="minor"/>
      </rPr>
      <t>Remarques</t>
    </r>
  </si>
  <si>
    <t>Aucun voyage, anamnèse alimentaire limitée</t>
  </si>
  <si>
    <t>Aucun voyage</t>
  </si>
  <si>
    <t>Noix (noix de Grenoble, arachides), graines (lin, chia), légumes, « régime alimentaire cru », végétalienne</t>
  </si>
  <si>
    <t>L’emballage sera récupéré pendant la collecte des échantillons et partagé avec l’ACIA.</t>
  </si>
  <si>
    <t>Gérant du magasin d’alimentation en vrac; aucun reste du produit, mais se rappelle qu’il s’agissait de la marque « Smile »</t>
  </si>
  <si>
    <t>Boissons frappées aux bleuets et épinards, noix, graines, aversion pour les produits laitiers, bar à boissons frappées</t>
  </si>
  <si>
    <t>Fruits frais comme les baies, noix, graines, mélanges de céréales entières, gruau, son d’avoine et suppléments à base d’enveloppe de psyllium, ne va jamais au restaurant et prépare tous ses repas à la maison</t>
  </si>
  <si>
    <t>Graines (lin, chanvre, chia [de la marque « Nature’s Planet »], noix [amandes de la marque « Nature's Planet »], sandwichs au beurre d’arachide et aux bananes, régime riche en fruits frais, légumes et grains entiers, non végétarienne</t>
  </si>
  <si>
    <r>
      <rPr>
        <sz val="11"/>
        <color theme="1"/>
        <rFont val="Calibri"/>
        <family val="2"/>
        <scheme val="minor"/>
      </rPr>
      <t>QC-17</t>
    </r>
  </si>
  <si>
    <r>
      <rPr>
        <sz val="11"/>
        <color theme="1"/>
        <rFont val="Calibri"/>
        <family val="2"/>
        <scheme val="minor"/>
      </rPr>
      <t>CB-18</t>
    </r>
  </si>
  <si>
    <t>Ne pouvait pas se souvenir de la marque; épicerie indépendante locale</t>
  </si>
  <si>
    <t>Marque « Smile »; magasin A de la chaîne Healthy Lifestyle Emporium</t>
  </si>
  <si>
    <t>Ne pouvait pas se souvenir de la marque; magasin B de la chaîne Healthy Lifestyle Emporium</t>
  </si>
  <si>
    <t>Régime végétarien riche en fruits, mange rarement dans les restaurants, sauf les salades de la sandwicherie locale, achète principalement ses aliments au marché fermier local, graines de chia</t>
  </si>
  <si>
    <t>Ne pouvait pas se souvenir de la marque ou du lieu d’achat</t>
  </si>
  <si>
    <t>2005NEWWGS-1ON-MP</t>
  </si>
  <si>
    <r>
      <rPr>
        <b/>
        <sz val="11"/>
        <color theme="1"/>
        <rFont val="Calibri"/>
        <family val="2"/>
        <scheme val="minor"/>
      </rPr>
      <t>90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percentile</t>
    </r>
  </si>
  <si>
    <r>
      <rPr>
        <b/>
        <sz val="11"/>
        <color theme="1"/>
        <rFont val="Calibri"/>
        <family val="2"/>
        <scheme val="minor"/>
      </rPr>
      <t>75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percentile</t>
    </r>
  </si>
  <si>
    <r>
      <rPr>
        <b/>
        <sz val="11"/>
        <color theme="1"/>
        <rFont val="Calibri"/>
        <family val="2"/>
        <scheme val="minor"/>
      </rPr>
      <t>Médiane</t>
    </r>
  </si>
  <si>
    <r>
      <rPr>
        <b/>
        <sz val="11"/>
        <color theme="1"/>
        <rFont val="Calibri"/>
        <family val="2"/>
        <scheme val="minor"/>
      </rPr>
      <t>Moyenne</t>
    </r>
  </si>
  <si>
    <r>
      <rPr>
        <sz val="11"/>
        <rFont val="Calibri"/>
        <family val="2"/>
        <scheme val="minor"/>
      </rPr>
      <t>Valeur</t>
    </r>
  </si>
  <si>
    <r>
      <rPr>
        <b/>
        <sz val="11"/>
        <rFont val="Calibri"/>
        <family val="2"/>
        <scheme val="minor"/>
      </rPr>
      <t>Mesure</t>
    </r>
  </si>
  <si>
    <t>Le tableau « Déclaration 1 » commence dans la cellule A2 et s’étend jusqu’à la cellule D19. 
Le tableau « Calcul 1 » s’étend des cellules C22 à D26</t>
  </si>
  <si>
    <t>A demandé à ne plus être recontactée.</t>
  </si>
  <si>
    <t>Ne pouvait pas se souvenir de la marque</t>
  </si>
  <si>
    <t>Le code de lot sur l’emballage vide de graines de chia correspond à celui d’un des codes de lot rappelés.</t>
  </si>
  <si>
    <t>Marque « Plain and simple »</t>
  </si>
  <si>
    <t>épicerie indépendante locale</t>
  </si>
  <si>
    <t>Cas allergique aux bleuets</t>
  </si>
  <si>
    <r>
      <rPr>
        <b/>
        <sz val="11"/>
        <rFont val="Calibri"/>
        <family val="2"/>
        <scheme val="minor"/>
      </rPr>
      <t>Poulet</t>
    </r>
  </si>
  <si>
    <r>
      <rPr>
        <b/>
        <sz val="11"/>
        <rFont val="Calibri"/>
        <family val="2"/>
        <scheme val="minor"/>
      </rPr>
      <t>Détails sur le poulet</t>
    </r>
  </si>
  <si>
    <r>
      <rPr>
        <b/>
        <sz val="11"/>
        <rFont val="Calibri"/>
        <family val="2"/>
        <scheme val="minor"/>
      </rPr>
      <t>Épinards</t>
    </r>
  </si>
  <si>
    <r>
      <rPr>
        <b/>
        <sz val="11"/>
        <rFont val="Calibri"/>
        <family val="2"/>
        <scheme val="minor"/>
      </rPr>
      <t>Détails sur les épinards</t>
    </r>
  </si>
  <si>
    <t>Fruits frais (melons, baies, bananes), œufs, suppléments, quelques repas pris sur le campus</t>
  </si>
  <si>
    <t>Fruits frais (melons, baies, bananes), œufs, suppléments, végétarien (pas de bœuf, porc, poulet), certains repas pris sur le campus</t>
  </si>
  <si>
    <t>Fruits et légumes frais, bœuf</t>
  </si>
  <si>
    <t>Fruits (baies, melons, pommes), noix, graines, porc, poulet, mange fréquemment dans les petits restaurants de la localité</t>
  </si>
  <si>
    <t>Cuisses de poulet provenant de la boucherie locale (comme ON-04)</t>
  </si>
  <si>
    <t>Cuisses de poulet provenant de la boucherie locale (comme ON-02)</t>
  </si>
  <si>
    <t>N</t>
  </si>
  <si>
    <t>N</t>
  </si>
  <si>
    <t>N</t>
  </si>
  <si>
    <t>N</t>
  </si>
  <si>
    <t>N</t>
  </si>
  <si>
    <t>O</t>
  </si>
  <si>
    <t>N</t>
  </si>
  <si>
    <t>aucune donnée</t>
  </si>
  <si>
    <t>N</t>
  </si>
  <si>
    <t>aucune donnée</t>
  </si>
  <si>
    <t>N</t>
  </si>
  <si>
    <t>aucune donnée</t>
  </si>
  <si>
    <t>N</t>
  </si>
  <si>
    <t>aucune donnée</t>
  </si>
  <si>
    <t>N</t>
  </si>
  <si>
    <t>aucune donnée</t>
  </si>
  <si>
    <t>ON</t>
  </si>
  <si>
    <t>F</t>
  </si>
  <si>
    <t>2005NEWWGS-1ON-MP</t>
  </si>
  <si>
    <t>N</t>
  </si>
  <si>
    <t>N</t>
  </si>
  <si>
    <t>O</t>
  </si>
  <si>
    <t>N</t>
  </si>
  <si>
    <t>N</t>
  </si>
  <si>
    <t>O</t>
  </si>
  <si>
    <t>O</t>
  </si>
  <si>
    <t>P</t>
  </si>
  <si>
    <t>aucune donnée</t>
  </si>
  <si>
    <t>aucune donnée</t>
  </si>
  <si>
    <t>N</t>
  </si>
  <si>
    <t>aucune donnée</t>
  </si>
  <si>
    <t>N</t>
  </si>
  <si>
    <t>aucune donnée</t>
  </si>
  <si>
    <t>N</t>
  </si>
  <si>
    <t>aucune donnée</t>
  </si>
  <si>
    <t>N</t>
  </si>
  <si>
    <t>aucune donnée</t>
  </si>
  <si>
    <t>ON</t>
  </si>
  <si>
    <t>F</t>
  </si>
  <si>
    <t>2005NEWWGS-1ON-MP</t>
  </si>
  <si>
    <t>N</t>
  </si>
  <si>
    <t>N</t>
  </si>
  <si>
    <t>N</t>
  </si>
  <si>
    <t>N</t>
  </si>
  <si>
    <t>N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</si>
  <si>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</si>
  <si>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</si>
  <si>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</si>
  <si>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</si>
  <si>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</si>
  <si>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</si>
  <si>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</si>
  <si>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</si>
  <si>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</si>
  <si>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</si>
  <si>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</si>
  <si>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</si>
  <si>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</si>
  <si>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</si>
  <si>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</si>
  <si>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</si>
  <si>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</si>
  <si>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ON</t>
  </si>
  <si>
    <t>2005NEWWGS-1ON-MP</t>
  </si>
  <si>
    <t>N</t>
  </si>
  <si>
    <t>N</t>
  </si>
  <si>
    <t>O</t>
  </si>
  <si>
    <t>N</t>
  </si>
  <si>
    <t>N</t>
  </si>
  <si>
    <t>O</t>
  </si>
  <si>
    <t>O</t>
  </si>
  <si>
    <t>N</t>
  </si>
  <si>
    <t>aucune donnée</t>
  </si>
  <si>
    <t>P</t>
  </si>
  <si>
    <t>aucune donnée</t>
  </si>
  <si>
    <t>NSP</t>
  </si>
  <si>
    <t>aucune donnée</t>
  </si>
  <si>
    <t>P</t>
  </si>
  <si>
    <t>aucune donnée</t>
  </si>
  <si>
    <t>P</t>
  </si>
  <si>
    <t>aucune donnée</t>
  </si>
  <si>
    <t>NSP</t>
  </si>
  <si>
    <t>aucune donnée</t>
  </si>
  <si>
    <t>aucune donnée</t>
  </si>
  <si>
    <t>ON</t>
  </si>
  <si>
    <t>M</t>
  </si>
  <si>
    <t>2005NEWWGS-1ON-MP</t>
  </si>
  <si>
    <t>N</t>
  </si>
  <si>
    <t>N</t>
  </si>
  <si>
    <t>O</t>
  </si>
  <si>
    <t>N</t>
  </si>
  <si>
    <t>N</t>
  </si>
  <si>
    <t>O</t>
  </si>
  <si>
    <t>N</t>
  </si>
  <si>
    <t>aucune donnée</t>
  </si>
  <si>
    <t>N</t>
  </si>
  <si>
    <t>O</t>
  </si>
  <si>
    <t>O</t>
  </si>
  <si>
    <t>O</t>
  </si>
  <si>
    <t>aucune donnée</t>
  </si>
  <si>
    <t>O</t>
  </si>
  <si>
    <t>O</t>
  </si>
  <si>
    <t>aucune donnée</t>
  </si>
  <si>
    <t>O</t>
  </si>
  <si>
    <t>aucune donnée</t>
  </si>
  <si>
    <t>aucune donnée</t>
  </si>
  <si>
    <t>F</t>
  </si>
  <si>
    <t>2005NEWWGS-1ON-MP</t>
  </si>
  <si>
    <t>N</t>
  </si>
  <si>
    <t>N</t>
  </si>
  <si>
    <t>O</t>
  </si>
  <si>
    <t>N</t>
  </si>
  <si>
    <t>N</t>
  </si>
  <si>
    <t>aucune donnée</t>
  </si>
  <si>
    <t>aucune donnée</t>
  </si>
  <si>
    <t>O</t>
  </si>
  <si>
    <t>O</t>
  </si>
  <si>
    <t>P</t>
  </si>
  <si>
    <t>aucune donnée</t>
  </si>
  <si>
    <t>P</t>
  </si>
  <si>
    <t>aucune donnée</t>
  </si>
  <si>
    <t>P</t>
  </si>
  <si>
    <t>aucune donnée</t>
  </si>
  <si>
    <t>P</t>
  </si>
  <si>
    <t>aucune donnée</t>
  </si>
  <si>
    <t>P</t>
  </si>
  <si>
    <r>
      <rPr>
        <sz val="11"/>
        <rFont val="Calibri"/>
        <family val="2"/>
        <scheme val="minor"/>
      </rPr>
      <t>aucune donnée</t>
    </r>
  </si>
  <si>
    <t>F</t>
  </si>
  <si>
    <t>2005NEWWGS-1ON-MP</t>
  </si>
  <si>
    <t>N</t>
  </si>
  <si>
    <t>N</t>
  </si>
  <si>
    <t>N</t>
  </si>
  <si>
    <t>N</t>
  </si>
  <si>
    <t>N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</si>
  <si>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</si>
  <si>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</si>
  <si>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</si>
  <si>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</si>
  <si>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</si>
  <si>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</si>
  <si>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</si>
  <si>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</si>
  <si>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</si>
  <si>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</si>
  <si>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</si>
  <si>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</si>
  <si>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</si>
  <si>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</si>
  <si>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</si>
  <si>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</si>
  <si>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</si>
  <si>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ON</t>
  </si>
  <si>
    <t>F</t>
  </si>
  <si>
    <t>2005NEWWGS-1ON-MP</t>
  </si>
  <si>
    <t>N</t>
  </si>
  <si>
    <t>N</t>
  </si>
  <si>
    <t>O</t>
  </si>
  <si>
    <t>O</t>
  </si>
  <si>
    <t>N</t>
  </si>
  <si>
    <t>aucune donnée</t>
  </si>
  <si>
    <t>aucune donnée</t>
  </si>
  <si>
    <t>aucune donnée</t>
  </si>
  <si>
    <t>aucune donnée</t>
  </si>
  <si>
    <t>N</t>
  </si>
  <si>
    <t>aucune donnée</t>
  </si>
  <si>
    <t>P</t>
  </si>
  <si>
    <t>aucune donnée</t>
  </si>
  <si>
    <t>O</t>
  </si>
  <si>
    <t>NSP</t>
  </si>
  <si>
    <t>aucune donnée</t>
  </si>
  <si>
    <t>O</t>
  </si>
  <si>
    <t>O</t>
  </si>
  <si>
    <t>aucune donnée</t>
  </si>
  <si>
    <t>aucune donnée</t>
  </si>
  <si>
    <t>CB</t>
  </si>
  <si>
    <t>F</t>
  </si>
  <si>
    <t>2005NEWWGS-1ON-MP</t>
  </si>
  <si>
    <t>N</t>
  </si>
  <si>
    <t>N</t>
  </si>
  <si>
    <t>O</t>
  </si>
  <si>
    <t>N</t>
  </si>
  <si>
    <t>N</t>
  </si>
  <si>
    <t>aucune donnée</t>
  </si>
  <si>
    <t>aucune donnée</t>
  </si>
  <si>
    <t>NSP</t>
  </si>
  <si>
    <t>NSP</t>
  </si>
  <si>
    <t>O</t>
  </si>
  <si>
    <t>O</t>
  </si>
  <si>
    <t>O</t>
  </si>
  <si>
    <t>O</t>
  </si>
  <si>
    <t>aucune donnée</t>
  </si>
  <si>
    <t>O</t>
  </si>
  <si>
    <t>aucune donnée</t>
  </si>
  <si>
    <t>P</t>
  </si>
  <si>
    <t>aucune donnée</t>
  </si>
  <si>
    <t>AB</t>
  </si>
  <si>
    <t>F</t>
  </si>
  <si>
    <t>2005NEWWGS-1ON-MP</t>
  </si>
  <si>
    <t>N</t>
  </si>
  <si>
    <t>N</t>
  </si>
  <si>
    <t>N</t>
  </si>
  <si>
    <t>O</t>
  </si>
  <si>
    <t>O</t>
  </si>
  <si>
    <t>aucune donnée</t>
  </si>
  <si>
    <t>aucune donnée</t>
  </si>
  <si>
    <t>aucune donnée</t>
  </si>
  <si>
    <t>aucune donnée</t>
  </si>
  <si>
    <t>O</t>
  </si>
  <si>
    <t>O</t>
  </si>
  <si>
    <t>N</t>
  </si>
  <si>
    <t>aucune donnée</t>
  </si>
  <si>
    <t>N</t>
  </si>
  <si>
    <t>aucune donnée</t>
  </si>
  <si>
    <t>O</t>
  </si>
  <si>
    <t>Marque « Nature's Planet »</t>
  </si>
  <si>
    <t>O</t>
  </si>
  <si>
    <t>Marque « Nature's Planet »</t>
  </si>
  <si>
    <t>CB</t>
  </si>
  <si>
    <t>F</t>
  </si>
  <si>
    <t>2005NEWWGS-1ON-MP</t>
  </si>
  <si>
    <t>N</t>
  </si>
  <si>
    <t>N</t>
  </si>
  <si>
    <t>N</t>
  </si>
  <si>
    <t>O</t>
  </si>
  <si>
    <t>N</t>
  </si>
  <si>
    <t>aucune donnée</t>
  </si>
  <si>
    <t>aucune donnée</t>
  </si>
  <si>
    <t>aucune donnée</t>
  </si>
  <si>
    <t>aucune donnée</t>
  </si>
  <si>
    <t>N</t>
  </si>
  <si>
    <t>N</t>
  </si>
  <si>
    <t>aucune donnée</t>
  </si>
  <si>
    <t>N</t>
  </si>
  <si>
    <t>aucune donnée</t>
  </si>
  <si>
    <t>N</t>
  </si>
  <si>
    <t>aucune donnée</t>
  </si>
  <si>
    <t>O</t>
  </si>
  <si>
    <t>N</t>
  </si>
  <si>
    <t>aucune donnée</t>
  </si>
  <si>
    <t>AB</t>
  </si>
  <si>
    <t>F</t>
  </si>
  <si>
    <t>2005NEWWGS-1ON-MP</t>
  </si>
  <si>
    <t>N</t>
  </si>
  <si>
    <t>N</t>
  </si>
  <si>
    <t>N</t>
  </si>
  <si>
    <t>N</t>
  </si>
  <si>
    <t>N</t>
  </si>
  <si>
    <t>aucune donnée</t>
  </si>
  <si>
    <t>aucune donnée</t>
  </si>
  <si>
    <t>aucune donnée</t>
  </si>
  <si>
    <t>aucune donnée</t>
  </si>
  <si>
    <t>N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</si>
  <si>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</si>
  <si>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</si>
  <si>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</si>
  <si>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</si>
  <si>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</si>
  <si>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</si>
  <si>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</si>
  <si>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</si>
  <si>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</si>
  <si>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</si>
  <si>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</si>
  <si>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F</t>
  </si>
  <si>
    <t>2005NEWWGS-1ON-MP</t>
  </si>
  <si>
    <t>N</t>
  </si>
  <si>
    <t>N</t>
  </si>
  <si>
    <t>N</t>
  </si>
  <si>
    <t>N</t>
  </si>
  <si>
    <t>N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</si>
  <si>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</si>
  <si>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</si>
  <si>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</si>
  <si>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</si>
  <si>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</si>
  <si>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</si>
  <si>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</si>
  <si>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</si>
  <si>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</si>
  <si>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</si>
  <si>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</si>
  <si>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</si>
  <si>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</si>
  <si>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</si>
  <si>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</si>
  <si>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</si>
  <si>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</si>
  <si>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ON</t>
  </si>
  <si>
    <t>M</t>
  </si>
  <si>
    <t>2005NEWWGS-1ON-MP</t>
  </si>
  <si>
    <t>N</t>
  </si>
  <si>
    <t>N</t>
  </si>
  <si>
    <t>N</t>
  </si>
  <si>
    <t>O</t>
  </si>
  <si>
    <t>N</t>
  </si>
  <si>
    <t>aucune donnée</t>
  </si>
  <si>
    <t>aucune donnée</t>
  </si>
  <si>
    <t>aucune donnée</t>
  </si>
  <si>
    <t>aucune donnée</t>
  </si>
  <si>
    <t>N</t>
  </si>
  <si>
    <t>aucune donnée</t>
  </si>
  <si>
    <t>P</t>
  </si>
  <si>
    <t>aucune donnée</t>
  </si>
  <si>
    <t>P</t>
  </si>
  <si>
    <t>aucune donnée</t>
  </si>
  <si>
    <t>P</t>
  </si>
  <si>
    <t>aucune donnée</t>
  </si>
  <si>
    <t>O</t>
  </si>
  <si>
    <t>O</t>
  </si>
  <si>
    <t>Marque « Smile »</t>
  </si>
  <si>
    <r>
      <rPr>
        <sz val="11"/>
        <color theme="1"/>
        <rFont val="Calibri"/>
        <family val="2"/>
        <scheme val="minor"/>
      </rPr>
      <t>CB</t>
    </r>
  </si>
  <si>
    <r>
      <rPr>
        <sz val="11"/>
        <color theme="1"/>
        <rFont val="Calibri"/>
        <family val="2"/>
        <scheme val="minor"/>
      </rPr>
      <t>F</t>
    </r>
  </si>
  <si>
    <t>2005NEWWGS-1ON-MP</t>
  </si>
  <si>
    <t>N</t>
  </si>
  <si>
    <t>N</t>
  </si>
  <si>
    <t>N</t>
  </si>
  <si>
    <t>O</t>
  </si>
  <si>
    <t>O</t>
  </si>
  <si>
    <t>aucune donnée</t>
  </si>
  <si>
    <t>aucune donnée</t>
  </si>
  <si>
    <t>aucune donnée</t>
  </si>
  <si>
    <t>aucune donnée</t>
  </si>
  <si>
    <t>N</t>
  </si>
  <si>
    <t>aucune donnée</t>
  </si>
  <si>
    <t>N</t>
  </si>
  <si>
    <t>aucune donnée</t>
  </si>
  <si>
    <t>N</t>
  </si>
  <si>
    <t>aucune donnée</t>
  </si>
  <si>
    <t>N</t>
  </si>
  <si>
    <t>aucune donnée</t>
  </si>
  <si>
    <t>O</t>
  </si>
  <si>
    <t>N</t>
  </si>
  <si>
    <t>aucune donnée</t>
  </si>
  <si>
    <t>L’emballage sera récupéré pendant la collecte des échantillons et partagé avec l’ACIA.</t>
  </si>
  <si>
    <r>
      <rPr>
        <sz val="11"/>
        <color theme="1"/>
        <rFont val="Calibri"/>
        <family val="2"/>
        <scheme val="minor"/>
      </rPr>
      <t>CB</t>
    </r>
  </si>
  <si>
    <r>
      <rPr>
        <sz val="11"/>
        <color theme="1"/>
        <rFont val="Calibri"/>
        <family val="2"/>
        <scheme val="minor"/>
      </rPr>
      <t>F</t>
    </r>
  </si>
  <si>
    <t>2005NEWWGS-1ON-MP</t>
  </si>
  <si>
    <t>N</t>
  </si>
  <si>
    <t>N</t>
  </si>
  <si>
    <t>N</t>
  </si>
  <si>
    <t>O</t>
  </si>
  <si>
    <t>N</t>
  </si>
  <si>
    <t>aucune donnée</t>
  </si>
  <si>
    <t>aucune donnée</t>
  </si>
  <si>
    <t>aucune donnée</t>
  </si>
  <si>
    <t>aucune donnée</t>
  </si>
  <si>
    <t>N</t>
  </si>
  <si>
    <t>aucune donnée</t>
  </si>
  <si>
    <t>N</t>
  </si>
  <si>
    <t>aucune donnée</t>
  </si>
  <si>
    <t>N</t>
  </si>
  <si>
    <t>aucune donnée</t>
  </si>
  <si>
    <t>P</t>
  </si>
  <si>
    <t>aucune donnée</t>
  </si>
  <si>
    <t>O</t>
  </si>
  <si>
    <t>N</t>
  </si>
  <si>
    <t>aucune donnée</t>
  </si>
  <si>
    <t>aucune donnée</t>
  </si>
  <si>
    <r>
      <rPr>
        <sz val="11"/>
        <color theme="1"/>
        <rFont val="Calibri"/>
        <family val="2"/>
        <scheme val="minor"/>
      </rPr>
      <t>QC</t>
    </r>
  </si>
  <si>
    <r>
      <rPr>
        <sz val="11"/>
        <color theme="1"/>
        <rFont val="Calibri"/>
        <family val="2"/>
        <scheme val="minor"/>
      </rPr>
      <t>F</t>
    </r>
  </si>
  <si>
    <t>2005NEWWGS-1ON-MP</t>
  </si>
  <si>
    <t>N</t>
  </si>
  <si>
    <t>N</t>
  </si>
  <si>
    <t>N</t>
  </si>
  <si>
    <t>N</t>
  </si>
  <si>
    <t>N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</si>
  <si>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</si>
  <si>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</si>
  <si>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</si>
  <si>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</si>
  <si>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</si>
  <si>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</si>
  <si>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</si>
  <si>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</si>
  <si>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</si>
  <si>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</si>
  <si>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</si>
  <si>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aucune donnée</t>
  </si>
  <si>
    <t>O</t>
  </si>
  <si>
    <t>aucune donnée</t>
  </si>
  <si>
    <t>aucune donnée</t>
  </si>
  <si>
    <t>aucune donnée</t>
  </si>
  <si>
    <r>
      <rPr>
        <sz val="11"/>
        <color theme="1"/>
        <rFont val="Calibri"/>
        <family val="2"/>
        <scheme val="minor"/>
      </rPr>
      <t>CB</t>
    </r>
  </si>
  <si>
    <r>
      <rPr>
        <sz val="11"/>
        <color theme="1"/>
        <rFont val="Calibri"/>
        <family val="2"/>
        <scheme val="minor"/>
      </rPr>
      <t>F</t>
    </r>
  </si>
  <si>
    <t>2005NEWWGS-1ON-MP</t>
  </si>
  <si>
    <t>N</t>
  </si>
  <si>
    <t>N</t>
  </si>
  <si>
    <t>N</t>
  </si>
  <si>
    <t>O</t>
  </si>
  <si>
    <t>N</t>
  </si>
  <si>
    <t>aucune donnée</t>
  </si>
  <si>
    <t>aucune donnée</t>
  </si>
  <si>
    <t>aucune donnée</t>
  </si>
  <si>
    <t>aucune donnée</t>
  </si>
  <si>
    <t>N</t>
  </si>
  <si>
    <t>aucune donnée</t>
  </si>
  <si>
    <t>N</t>
  </si>
  <si>
    <t>aucune donnée</t>
  </si>
  <si>
    <t>N</t>
  </si>
  <si>
    <t>aucune donnée</t>
  </si>
  <si>
    <t>N</t>
  </si>
  <si>
    <t>aucune donnée</t>
  </si>
  <si>
    <t>O</t>
  </si>
  <si>
    <t>Marque « Smile »</t>
  </si>
  <si>
    <t>N</t>
  </si>
  <si>
    <t>aucune donnée</t>
  </si>
  <si>
    <t>aucune donnée</t>
  </si>
  <si>
    <r>
      <rPr>
        <b/>
        <sz val="11"/>
        <rFont val="Calibri"/>
        <family val="2"/>
        <scheme val="minor"/>
      </rPr>
      <t>Date du signalement à la DGE</t>
    </r>
  </si>
  <si>
    <r>
      <rPr>
        <b/>
        <sz val="11"/>
        <rFont val="Calibri"/>
        <family val="2"/>
        <scheme val="minor"/>
      </rPr>
      <t>Date d’apparition des symptômes</t>
    </r>
  </si>
  <si>
    <t>ON-01</t>
  </si>
  <si>
    <t>ON-02</t>
  </si>
  <si>
    <t>ON-03</t>
  </si>
  <si>
    <t>ON-04</t>
  </si>
  <si>
    <t>ON-05</t>
  </si>
  <si>
    <t>CB-06</t>
  </si>
  <si>
    <t>AB-07</t>
  </si>
  <si>
    <t>ON-08</t>
  </si>
  <si>
    <t>CB-09</t>
  </si>
  <si>
    <t>AB-10</t>
  </si>
  <si>
    <t>CB-11</t>
  </si>
  <si>
    <t>AB-12</t>
  </si>
  <si>
    <t>QC-13</t>
  </si>
  <si>
    <t>ON-14</t>
  </si>
  <si>
    <t>CB-15</t>
  </si>
  <si>
    <t>CB-16</t>
  </si>
  <si>
    <t>QC-17</t>
  </si>
  <si>
    <t>CB-18</t>
  </si>
  <si>
    <t>Chaîne d'épiceries 1</t>
  </si>
  <si>
    <t>Chaîne d'épiceries 2</t>
  </si>
  <si>
    <t>Perdue de vue au cours du suivi</t>
  </si>
  <si>
    <t>Jeunes pousses d’épinards dans contenant en plastique, chaîne d'épiceries 1, marque X</t>
  </si>
  <si>
    <t>Jeunes pousses d’épinards dans sac de plastique; chaîne d'épiceries 2; achetées le 20 avril, marque Y</t>
  </si>
  <si>
    <t>Jeunes pousses d’épinards dans contenant de plastique, chaîne d'épiceries 1, marque X</t>
  </si>
  <si>
    <t>Délai de déclaration (date du rapport - date d'apparition des symptômes)</t>
  </si>
  <si>
    <t>ID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</si>
</sst>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14" fontId="3" fillId="0" borderId="0" xfId="0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4" fontId="2" fillId="0" borderId="0" xfId="0" applyNumberFormat="1" applyFont="1" applyFill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2" fillId="4" borderId="2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12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yyyy/mm/dd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yyyy/mm/dd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e%20li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DUMOULI\Desktop\Toolkit\Toolkit-Binomial-Probability-Calculation-Too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DUMOULI\Desktop\Toolkit\Outbreak%20Calendar%20-%20Case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lis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ool_A"/>
      <sheetName val="Sheet2"/>
      <sheetName val="Outil_A"/>
      <sheetName val="Values-Valeurs"/>
      <sheetName val="Variables"/>
      <sheetName val="Tool_B"/>
      <sheetName val="Sheet3"/>
      <sheetName val="Outil_B"/>
      <sheetName val="Table 6"/>
      <sheetName val="Tableau 6"/>
      <sheetName val="P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Exposure</v>
          </cell>
        </row>
      </sheetData>
      <sheetData sheetId="10"/>
      <sheetData sheetId="11">
        <row r="1">
          <cell r="A1" t="str">
            <v>BC</v>
          </cell>
        </row>
        <row r="2">
          <cell r="A2" t="str">
            <v>AB</v>
          </cell>
        </row>
        <row r="3">
          <cell r="A3" t="str">
            <v>SK</v>
          </cell>
        </row>
        <row r="4">
          <cell r="A4" t="str">
            <v>MB</v>
          </cell>
        </row>
        <row r="5">
          <cell r="A5" t="str">
            <v>ON</v>
          </cell>
        </row>
        <row r="6">
          <cell r="A6" t="str">
            <v>QC</v>
          </cell>
        </row>
        <row r="7">
          <cell r="A7" t="str">
            <v>NB</v>
          </cell>
        </row>
        <row r="8">
          <cell r="A8" t="str">
            <v>NS</v>
          </cell>
        </row>
        <row r="9">
          <cell r="A9" t="str">
            <v>PE</v>
          </cell>
        </row>
        <row r="10">
          <cell r="A10" t="str">
            <v>NL</v>
          </cell>
        </row>
        <row r="11">
          <cell r="A11" t="str">
            <v>YT</v>
          </cell>
        </row>
        <row r="12">
          <cell r="A12" t="str">
            <v>NT</v>
          </cell>
        </row>
        <row r="13">
          <cell r="A13" t="str">
            <v>NU</v>
          </cell>
        </row>
        <row r="14">
          <cell r="A14" t="str">
            <v>Canada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1"/>
      <sheetName val="2"/>
      <sheetName val="3"/>
      <sheetName val="6"/>
      <sheetName val="7"/>
      <sheetName val="8"/>
      <sheetName val="9"/>
      <sheetName val="10"/>
      <sheetName val="11"/>
      <sheetName val="12"/>
      <sheetName val="About"/>
    </sheetNames>
    <sheetDataSet>
      <sheetData sheetId="0"/>
      <sheetData sheetId="1"/>
      <sheetData sheetId="2">
        <row r="24">
          <cell r="AD2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ReportingDelay" displayName="ReportingDelay" ref="A2:D20" totalsRowShown="0" headerRowDxfId="11" headerRowBorderDxfId="10" tableBorderDxfId="9" totalsRowBorderDxfId="8">
  <autoFilter ref="A2:D20"/>
  <tableColumns count="4">
    <tableColumn id="1" name="ID national" dataDxfId="7"/>
    <tableColumn id="2" name="Date du signalement à la DGE" dataDxfId="6"/>
    <tableColumn id="3" name="Date d’apparition des symptômes" dataDxfId="5"/>
    <tableColumn id="4" name="Délai de déclaration (date du rapport - date d'apparition des symptômes)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Calculations" displayName="Calculations" ref="C22:D26" totalsRowShown="0" headerRowDxfId="3" dataDxfId="2">
  <autoFilter ref="C22:D26"/>
  <tableColumns count="2">
    <tableColumn id="1" name="Mesure" dataDxfId="1"/>
    <tableColumn id="2" name="Valeur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workbookViewId="0">
      <selection activeCell="D24" sqref="D24"/>
    </sheetView>
  </sheetViews>
  <sheetFormatPr defaultColWidth="9.140625" defaultRowHeight="15" x14ac:dyDescent="0.25"/>
  <cols>
    <col min="1" max="1" width="14.42578125" style="30" customWidth="1"/>
    <col min="2" max="2" width="8.28515625" style="30" customWidth="1"/>
    <col min="3" max="3" width="9.28515625" style="30" customWidth="1"/>
    <col min="4" max="4" width="8.5703125" style="30" customWidth="1"/>
    <col min="5" max="5" width="24.7109375" style="30" customWidth="1"/>
    <col min="6" max="6" width="22.140625" style="30" customWidth="1"/>
    <col min="7" max="7" width="18.5703125" style="30" customWidth="1"/>
    <col min="8" max="8" width="22" style="30" customWidth="1"/>
    <col min="9" max="9" width="14.28515625" style="30" customWidth="1"/>
    <col min="10" max="10" width="8.5703125" style="30" customWidth="1"/>
    <col min="11" max="11" width="16.28515625" style="30" customWidth="1"/>
    <col min="12" max="12" width="24.140625" style="30" customWidth="1"/>
    <col min="13" max="14" width="16.28515625" style="30" customWidth="1"/>
    <col min="15" max="15" width="39.140625" style="30" customWidth="1"/>
    <col min="16" max="16" width="16.28515625" style="30" customWidth="1"/>
    <col min="17" max="17" width="63" customWidth="1"/>
    <col min="18" max="18" width="14.7109375" style="30" customWidth="1"/>
    <col min="19" max="19" width="26.42578125" style="30" customWidth="1"/>
    <col min="20" max="20" width="15.85546875" style="30" customWidth="1"/>
    <col min="21" max="21" width="26.7109375" style="30" customWidth="1"/>
    <col min="22" max="22" width="14.5703125" style="30" customWidth="1"/>
    <col min="23" max="23" width="25.7109375" style="30" customWidth="1"/>
    <col min="24" max="24" width="15.85546875" style="30" customWidth="1"/>
    <col min="25" max="25" width="30" style="30" customWidth="1"/>
    <col min="26" max="26" width="16.85546875" style="30" customWidth="1"/>
    <col min="27" max="27" width="56.85546875" style="30" customWidth="1"/>
    <col min="28" max="28" width="15.42578125" style="30" customWidth="1"/>
    <col min="29" max="29" width="24" style="30" customWidth="1"/>
    <col min="30" max="30" width="178.28515625" style="30" customWidth="1"/>
    <col min="31" max="31" width="71.42578125" style="30" customWidth="1"/>
    <col min="32" max="16384" width="9.140625" style="30"/>
  </cols>
  <sheetData>
    <row r="1" spans="1:31" s="32" customFormat="1" ht="30" x14ac:dyDescent="0.25">
      <c r="A1" s="41" t="s">
        <v>537</v>
      </c>
      <c r="B1" s="31" t="s">
        <v>0</v>
      </c>
      <c r="C1" s="31" t="s">
        <v>1</v>
      </c>
      <c r="D1" s="31" t="s">
        <v>2</v>
      </c>
      <c r="E1" s="41" t="s">
        <v>3</v>
      </c>
      <c r="F1" s="41" t="s">
        <v>4</v>
      </c>
      <c r="G1" s="31" t="s">
        <v>5</v>
      </c>
      <c r="H1" s="31" t="s">
        <v>62</v>
      </c>
      <c r="I1" s="31" t="s">
        <v>6</v>
      </c>
      <c r="J1" s="31" t="s">
        <v>7</v>
      </c>
      <c r="K1" s="31" t="s">
        <v>8</v>
      </c>
      <c r="L1" s="31" t="s">
        <v>9</v>
      </c>
      <c r="M1" s="41" t="s">
        <v>10</v>
      </c>
      <c r="N1" s="33" t="s">
        <v>93</v>
      </c>
      <c r="O1" s="33" t="s">
        <v>94</v>
      </c>
      <c r="P1" s="33" t="s">
        <v>95</v>
      </c>
      <c r="Q1" s="33" t="s">
        <v>96</v>
      </c>
      <c r="R1" s="31" t="s">
        <v>11</v>
      </c>
      <c r="S1" s="31" t="s">
        <v>12</v>
      </c>
      <c r="T1" s="31" t="s">
        <v>13</v>
      </c>
      <c r="U1" s="31" t="s">
        <v>14</v>
      </c>
      <c r="V1" s="31" t="s">
        <v>15</v>
      </c>
      <c r="W1" s="31" t="s">
        <v>16</v>
      </c>
      <c r="X1" s="31" t="s">
        <v>17</v>
      </c>
      <c r="Y1" s="31" t="s">
        <v>18</v>
      </c>
      <c r="Z1" s="31" t="s">
        <v>19</v>
      </c>
      <c r="AA1" s="31" t="s">
        <v>20</v>
      </c>
      <c r="AB1" s="31" t="s">
        <v>21</v>
      </c>
      <c r="AC1" s="31" t="s">
        <v>22</v>
      </c>
      <c r="AD1" s="31" t="s">
        <v>23</v>
      </c>
      <c r="AE1" s="31" t="s">
        <v>63</v>
      </c>
    </row>
    <row r="2" spans="1:31" s="5" customFormat="1" ht="30" x14ac:dyDescent="0.25">
      <c r="A2" s="1" t="s">
        <v>24</v>
      </c>
      <c r="B2" s="1" t="s">
        <v>25</v>
      </c>
      <c r="C2" s="1">
        <v>20</v>
      </c>
      <c r="D2" s="1" t="s">
        <v>26</v>
      </c>
      <c r="E2" s="2">
        <v>43965</v>
      </c>
      <c r="F2" s="3">
        <v>43943</v>
      </c>
      <c r="G2" s="2">
        <v>43949</v>
      </c>
      <c r="H2" s="2" t="s">
        <v>79</v>
      </c>
      <c r="I2" s="6" t="s">
        <v>28</v>
      </c>
      <c r="J2" s="6" t="s">
        <v>103</v>
      </c>
      <c r="K2" s="6" t="s">
        <v>29</v>
      </c>
      <c r="L2" s="6" t="s">
        <v>104</v>
      </c>
      <c r="M2" s="6" t="s">
        <v>105</v>
      </c>
      <c r="N2" s="34" t="s">
        <v>106</v>
      </c>
      <c r="O2" s="34" t="s">
        <v>107</v>
      </c>
      <c r="P2" s="34" t="s">
        <v>108</v>
      </c>
      <c r="Q2" s="38" t="s">
        <v>533</v>
      </c>
      <c r="R2" s="6" t="s">
        <v>30</v>
      </c>
      <c r="S2" s="6" t="s">
        <v>27</v>
      </c>
      <c r="T2" s="6" t="s">
        <v>109</v>
      </c>
      <c r="U2" s="6" t="s">
        <v>110</v>
      </c>
      <c r="V2" s="6" t="s">
        <v>111</v>
      </c>
      <c r="W2" s="6" t="s">
        <v>112</v>
      </c>
      <c r="X2" s="6" t="s">
        <v>113</v>
      </c>
      <c r="Y2" s="6" t="s">
        <v>114</v>
      </c>
      <c r="Z2" s="6" t="s">
        <v>115</v>
      </c>
      <c r="AA2" s="6" t="s">
        <v>116</v>
      </c>
      <c r="AB2" s="6" t="s">
        <v>117</v>
      </c>
      <c r="AC2" s="6" t="s">
        <v>118</v>
      </c>
      <c r="AD2" s="6" t="s">
        <v>98</v>
      </c>
      <c r="AE2" s="6" t="s">
        <v>31</v>
      </c>
    </row>
    <row r="3" spans="1:31" s="5" customFormat="1" ht="30" x14ac:dyDescent="0.25">
      <c r="A3" s="1" t="s">
        <v>32</v>
      </c>
      <c r="B3" s="1" t="s">
        <v>119</v>
      </c>
      <c r="C3" s="1">
        <v>21</v>
      </c>
      <c r="D3" s="1" t="s">
        <v>120</v>
      </c>
      <c r="E3" s="2">
        <v>43965</v>
      </c>
      <c r="F3" s="3">
        <v>43943</v>
      </c>
      <c r="G3" s="2">
        <v>43949</v>
      </c>
      <c r="H3" s="2" t="s">
        <v>121</v>
      </c>
      <c r="I3" s="6" t="s">
        <v>122</v>
      </c>
      <c r="J3" s="6" t="s">
        <v>123</v>
      </c>
      <c r="K3" s="6" t="s">
        <v>124</v>
      </c>
      <c r="L3" s="6" t="s">
        <v>125</v>
      </c>
      <c r="M3" s="6" t="s">
        <v>126</v>
      </c>
      <c r="N3" s="34" t="s">
        <v>127</v>
      </c>
      <c r="O3" s="42" t="s">
        <v>101</v>
      </c>
      <c r="P3" s="34" t="s">
        <v>128</v>
      </c>
      <c r="Q3" s="38" t="s">
        <v>533</v>
      </c>
      <c r="R3" s="6" t="s">
        <v>129</v>
      </c>
      <c r="S3" s="6" t="s">
        <v>130</v>
      </c>
      <c r="T3" s="6" t="s">
        <v>33</v>
      </c>
      <c r="U3" s="6" t="s">
        <v>131</v>
      </c>
      <c r="V3" s="6" t="s">
        <v>132</v>
      </c>
      <c r="W3" s="6" t="s">
        <v>133</v>
      </c>
      <c r="X3" s="6" t="s">
        <v>134</v>
      </c>
      <c r="Y3" s="6" t="s">
        <v>135</v>
      </c>
      <c r="Z3" s="6" t="s">
        <v>136</v>
      </c>
      <c r="AA3" s="6" t="s">
        <v>137</v>
      </c>
      <c r="AB3" s="6" t="s">
        <v>138</v>
      </c>
      <c r="AC3" s="6" t="s">
        <v>139</v>
      </c>
      <c r="AD3" s="6" t="s">
        <v>97</v>
      </c>
      <c r="AE3" s="6" t="s">
        <v>34</v>
      </c>
    </row>
    <row r="4" spans="1:31" s="5" customFormat="1" x14ac:dyDescent="0.25">
      <c r="A4" s="1" t="s">
        <v>35</v>
      </c>
      <c r="B4" s="1" t="s">
        <v>140</v>
      </c>
      <c r="C4" s="1">
        <v>40</v>
      </c>
      <c r="D4" s="1" t="s">
        <v>141</v>
      </c>
      <c r="E4" s="2">
        <v>43965</v>
      </c>
      <c r="F4" s="3">
        <v>43944</v>
      </c>
      <c r="G4" s="2">
        <v>43950</v>
      </c>
      <c r="H4" s="2" t="s">
        <v>142</v>
      </c>
      <c r="I4" s="6" t="s">
        <v>143</v>
      </c>
      <c r="J4" s="6" t="s">
        <v>144</v>
      </c>
      <c r="K4" s="6" t="s">
        <v>145</v>
      </c>
      <c r="L4" s="6" t="s">
        <v>146</v>
      </c>
      <c r="M4" s="6" t="s">
        <v>147</v>
      </c>
      <c r="N4" s="34" t="s">
        <v>148</v>
      </c>
      <c r="O4" s="34" t="s">
        <v>149</v>
      </c>
      <c r="P4" s="34" t="s">
        <v>150</v>
      </c>
      <c r="Q4" s="6" t="s">
        <v>151</v>
      </c>
      <c r="R4" s="6" t="s">
        <v>152</v>
      </c>
      <c r="S4" s="6" t="s">
        <v>153</v>
      </c>
      <c r="T4" s="6" t="s">
        <v>154</v>
      </c>
      <c r="U4" s="6" t="s">
        <v>155</v>
      </c>
      <c r="V4" s="6" t="s">
        <v>156</v>
      </c>
      <c r="W4" s="6" t="s">
        <v>157</v>
      </c>
      <c r="X4" s="6" t="s">
        <v>158</v>
      </c>
      <c r="Y4" s="6" t="s">
        <v>159</v>
      </c>
      <c r="Z4" s="6" t="s">
        <v>160</v>
      </c>
      <c r="AA4" s="6" t="s">
        <v>161</v>
      </c>
      <c r="AB4" s="6" t="s">
        <v>162</v>
      </c>
      <c r="AC4" s="6" t="s">
        <v>163</v>
      </c>
      <c r="AD4" s="6" t="s">
        <v>164</v>
      </c>
      <c r="AE4" s="6" t="s">
        <v>532</v>
      </c>
    </row>
    <row r="5" spans="1:31" s="5" customFormat="1" ht="30" x14ac:dyDescent="0.25">
      <c r="A5" s="1" t="s">
        <v>36</v>
      </c>
      <c r="B5" s="1" t="s">
        <v>165</v>
      </c>
      <c r="C5" s="1">
        <v>22</v>
      </c>
      <c r="D5" s="1" t="s">
        <v>37</v>
      </c>
      <c r="E5" s="2">
        <v>43965</v>
      </c>
      <c r="F5" s="3">
        <v>43946</v>
      </c>
      <c r="G5" s="2">
        <v>43951</v>
      </c>
      <c r="H5" s="2" t="s">
        <v>166</v>
      </c>
      <c r="I5" s="6" t="s">
        <v>167</v>
      </c>
      <c r="J5" s="6" t="s">
        <v>168</v>
      </c>
      <c r="K5" s="6" t="s">
        <v>169</v>
      </c>
      <c r="L5" s="6" t="s">
        <v>170</v>
      </c>
      <c r="M5" s="6" t="s">
        <v>171</v>
      </c>
      <c r="N5" s="34" t="s">
        <v>172</v>
      </c>
      <c r="O5" s="42" t="s">
        <v>102</v>
      </c>
      <c r="P5" s="34" t="s">
        <v>173</v>
      </c>
      <c r="Q5" s="38" t="s">
        <v>534</v>
      </c>
      <c r="R5" s="6" t="s">
        <v>174</v>
      </c>
      <c r="S5" s="6" t="s">
        <v>175</v>
      </c>
      <c r="T5" s="6" t="s">
        <v>176</v>
      </c>
      <c r="U5" s="6" t="s">
        <v>177</v>
      </c>
      <c r="V5" s="6" t="s">
        <v>178</v>
      </c>
      <c r="W5" s="6" t="s">
        <v>179</v>
      </c>
      <c r="X5" s="6" t="s">
        <v>180</v>
      </c>
      <c r="Y5" s="6" t="s">
        <v>181</v>
      </c>
      <c r="Z5" s="6" t="s">
        <v>182</v>
      </c>
      <c r="AA5" s="6" t="s">
        <v>183</v>
      </c>
      <c r="AB5" s="6" t="s">
        <v>184</v>
      </c>
      <c r="AC5" s="6" t="s">
        <v>185</v>
      </c>
      <c r="AD5" s="6" t="s">
        <v>99</v>
      </c>
      <c r="AE5" s="6" t="s">
        <v>186</v>
      </c>
    </row>
    <row r="6" spans="1:31" s="5" customFormat="1" x14ac:dyDescent="0.25">
      <c r="A6" s="1" t="s">
        <v>38</v>
      </c>
      <c r="B6" s="1" t="s">
        <v>187</v>
      </c>
      <c r="C6" s="1">
        <v>50</v>
      </c>
      <c r="D6" s="1" t="s">
        <v>188</v>
      </c>
      <c r="E6" s="2">
        <v>43972</v>
      </c>
      <c r="F6" s="3">
        <v>43946</v>
      </c>
      <c r="G6" s="2">
        <v>43952</v>
      </c>
      <c r="H6" s="2" t="s">
        <v>189</v>
      </c>
      <c r="I6" s="6" t="s">
        <v>190</v>
      </c>
      <c r="J6" s="6" t="s">
        <v>191</v>
      </c>
      <c r="K6" s="6" t="s">
        <v>192</v>
      </c>
      <c r="L6" s="6" t="s">
        <v>193</v>
      </c>
      <c r="M6" s="6" t="s">
        <v>194</v>
      </c>
      <c r="N6" s="34" t="s">
        <v>195</v>
      </c>
      <c r="O6" s="34" t="s">
        <v>196</v>
      </c>
      <c r="P6" s="34" t="s">
        <v>197</v>
      </c>
      <c r="Q6" s="6" t="s">
        <v>198</v>
      </c>
      <c r="R6" s="6" t="s">
        <v>199</v>
      </c>
      <c r="S6" s="6" t="s">
        <v>530</v>
      </c>
      <c r="T6" s="6" t="s">
        <v>200</v>
      </c>
      <c r="U6" s="6" t="s">
        <v>90</v>
      </c>
      <c r="V6" s="6" t="s">
        <v>201</v>
      </c>
      <c r="W6" s="6" t="s">
        <v>202</v>
      </c>
      <c r="X6" s="6" t="s">
        <v>203</v>
      </c>
      <c r="Y6" s="6" t="s">
        <v>531</v>
      </c>
      <c r="Z6" s="6" t="s">
        <v>204</v>
      </c>
      <c r="AA6" s="6" t="s">
        <v>205</v>
      </c>
      <c r="AB6" s="6" t="s">
        <v>206</v>
      </c>
      <c r="AC6" s="6" t="s">
        <v>207</v>
      </c>
      <c r="AD6" s="6" t="s">
        <v>100</v>
      </c>
      <c r="AE6" s="6" t="s">
        <v>208</v>
      </c>
    </row>
    <row r="7" spans="1:31" s="5" customFormat="1" ht="30" x14ac:dyDescent="0.25">
      <c r="A7" s="1" t="s">
        <v>39</v>
      </c>
      <c r="B7" s="1" t="s">
        <v>40</v>
      </c>
      <c r="C7" s="1">
        <v>27</v>
      </c>
      <c r="D7" s="1" t="s">
        <v>209</v>
      </c>
      <c r="E7" s="2">
        <v>43972</v>
      </c>
      <c r="F7" s="3">
        <v>43949</v>
      </c>
      <c r="G7" s="2">
        <v>43956</v>
      </c>
      <c r="H7" s="2" t="s">
        <v>210</v>
      </c>
      <c r="I7" s="6" t="s">
        <v>211</v>
      </c>
      <c r="J7" s="6" t="s">
        <v>212</v>
      </c>
      <c r="K7" s="6" t="s">
        <v>213</v>
      </c>
      <c r="L7" s="6" t="s">
        <v>214</v>
      </c>
      <c r="M7" s="6" t="s">
        <v>215</v>
      </c>
      <c r="N7" s="34" t="s">
        <v>216</v>
      </c>
      <c r="O7" s="34" t="s">
        <v>217</v>
      </c>
      <c r="P7" s="34" t="s">
        <v>218</v>
      </c>
      <c r="Q7" s="38" t="s">
        <v>535</v>
      </c>
      <c r="R7" s="6" t="s">
        <v>219</v>
      </c>
      <c r="S7" s="6" t="s">
        <v>91</v>
      </c>
      <c r="T7" s="6" t="s">
        <v>220</v>
      </c>
      <c r="U7" s="6" t="s">
        <v>221</v>
      </c>
      <c r="V7" s="6" t="s">
        <v>222</v>
      </c>
      <c r="W7" s="6" t="s">
        <v>223</v>
      </c>
      <c r="X7" s="6" t="s">
        <v>224</v>
      </c>
      <c r="Y7" s="6" t="s">
        <v>225</v>
      </c>
      <c r="Z7" s="6" t="s">
        <v>226</v>
      </c>
      <c r="AA7" s="6" t="s">
        <v>227</v>
      </c>
      <c r="AB7" s="6" t="s">
        <v>228</v>
      </c>
      <c r="AC7" s="7" t="s">
        <v>229</v>
      </c>
      <c r="AD7" s="6" t="s">
        <v>69</v>
      </c>
      <c r="AE7" s="6" t="s">
        <v>64</v>
      </c>
    </row>
    <row r="8" spans="1:31" s="5" customFormat="1" x14ac:dyDescent="0.25">
      <c r="A8" s="1" t="s">
        <v>41</v>
      </c>
      <c r="B8" s="1" t="s">
        <v>42</v>
      </c>
      <c r="C8" s="1">
        <v>57</v>
      </c>
      <c r="D8" s="1" t="s">
        <v>230</v>
      </c>
      <c r="E8" s="2">
        <v>43972</v>
      </c>
      <c r="F8" s="3">
        <v>43951</v>
      </c>
      <c r="G8" s="2">
        <v>43956</v>
      </c>
      <c r="H8" s="2" t="s">
        <v>231</v>
      </c>
      <c r="I8" s="6" t="s">
        <v>232</v>
      </c>
      <c r="J8" s="6" t="s">
        <v>233</v>
      </c>
      <c r="K8" s="6" t="s">
        <v>234</v>
      </c>
      <c r="L8" s="6" t="s">
        <v>235</v>
      </c>
      <c r="M8" s="6" t="s">
        <v>236</v>
      </c>
      <c r="N8" s="34" t="s">
        <v>237</v>
      </c>
      <c r="O8" s="34" t="s">
        <v>238</v>
      </c>
      <c r="P8" s="34" t="s">
        <v>239</v>
      </c>
      <c r="Q8" s="6" t="s">
        <v>240</v>
      </c>
      <c r="R8" s="6" t="s">
        <v>241</v>
      </c>
      <c r="S8" s="6" t="s">
        <v>242</v>
      </c>
      <c r="T8" s="6" t="s">
        <v>243</v>
      </c>
      <c r="U8" s="6" t="s">
        <v>244</v>
      </c>
      <c r="V8" s="6" t="s">
        <v>245</v>
      </c>
      <c r="W8" s="6" t="s">
        <v>246</v>
      </c>
      <c r="X8" s="6" t="s">
        <v>247</v>
      </c>
      <c r="Y8" s="6" t="s">
        <v>248</v>
      </c>
      <c r="Z8" s="6" t="s">
        <v>249</v>
      </c>
      <c r="AA8" s="6" t="s">
        <v>250</v>
      </c>
      <c r="AB8" s="6" t="s">
        <v>251</v>
      </c>
      <c r="AC8" s="6" t="s">
        <v>252</v>
      </c>
      <c r="AD8" s="6" t="s">
        <v>253</v>
      </c>
      <c r="AE8" s="6" t="s">
        <v>532</v>
      </c>
    </row>
    <row r="9" spans="1:31" s="5" customFormat="1" ht="30" x14ac:dyDescent="0.25">
      <c r="A9" s="1" t="s">
        <v>43</v>
      </c>
      <c r="B9" s="1" t="s">
        <v>254</v>
      </c>
      <c r="C9" s="1">
        <v>17</v>
      </c>
      <c r="D9" s="1" t="s">
        <v>255</v>
      </c>
      <c r="E9" s="2">
        <v>43972</v>
      </c>
      <c r="F9" s="3">
        <v>43952</v>
      </c>
      <c r="G9" s="2">
        <v>43957</v>
      </c>
      <c r="H9" s="2" t="s">
        <v>256</v>
      </c>
      <c r="I9" s="6" t="s">
        <v>257</v>
      </c>
      <c r="J9" s="6" t="s">
        <v>258</v>
      </c>
      <c r="K9" s="6" t="s">
        <v>259</v>
      </c>
      <c r="L9" s="6" t="s">
        <v>260</v>
      </c>
      <c r="M9" s="6" t="s">
        <v>261</v>
      </c>
      <c r="N9" s="34" t="s">
        <v>262</v>
      </c>
      <c r="O9" s="34" t="s">
        <v>263</v>
      </c>
      <c r="P9" s="34" t="s">
        <v>264</v>
      </c>
      <c r="Q9" s="6" t="s">
        <v>265</v>
      </c>
      <c r="R9" s="6" t="s">
        <v>266</v>
      </c>
      <c r="S9" s="6" t="s">
        <v>267</v>
      </c>
      <c r="T9" s="6" t="s">
        <v>268</v>
      </c>
      <c r="U9" s="6" t="s">
        <v>269</v>
      </c>
      <c r="V9" s="6" t="s">
        <v>270</v>
      </c>
      <c r="W9" s="6" t="s">
        <v>530</v>
      </c>
      <c r="X9" s="6" t="s">
        <v>271</v>
      </c>
      <c r="Y9" s="6" t="s">
        <v>272</v>
      </c>
      <c r="Z9" s="6" t="s">
        <v>273</v>
      </c>
      <c r="AA9" s="38" t="s">
        <v>74</v>
      </c>
      <c r="AB9" s="6" t="s">
        <v>274</v>
      </c>
      <c r="AC9" s="6" t="s">
        <v>275</v>
      </c>
      <c r="AD9" s="6" t="s">
        <v>66</v>
      </c>
      <c r="AE9" s="6" t="s">
        <v>276</v>
      </c>
    </row>
    <row r="10" spans="1:31" s="5" customFormat="1" ht="30" x14ac:dyDescent="0.25">
      <c r="A10" s="1" t="s">
        <v>44</v>
      </c>
      <c r="B10" s="1" t="s">
        <v>277</v>
      </c>
      <c r="C10" s="1">
        <v>20</v>
      </c>
      <c r="D10" s="1" t="s">
        <v>278</v>
      </c>
      <c r="E10" s="2">
        <v>43972</v>
      </c>
      <c r="F10" s="2">
        <v>43952</v>
      </c>
      <c r="G10" s="2">
        <v>43959</v>
      </c>
      <c r="H10" s="2" t="s">
        <v>279</v>
      </c>
      <c r="I10" s="1" t="s">
        <v>280</v>
      </c>
      <c r="J10" s="1" t="s">
        <v>281</v>
      </c>
      <c r="K10" s="1" t="s">
        <v>282</v>
      </c>
      <c r="L10" s="1" t="s">
        <v>283</v>
      </c>
      <c r="M10" s="1" t="s">
        <v>284</v>
      </c>
      <c r="N10" s="34" t="s">
        <v>285</v>
      </c>
      <c r="O10" s="34" t="s">
        <v>286</v>
      </c>
      <c r="P10" s="1" t="s">
        <v>287</v>
      </c>
      <c r="Q10" s="1" t="s">
        <v>288</v>
      </c>
      <c r="R10" s="1" t="s">
        <v>289</v>
      </c>
      <c r="S10" s="1" t="s">
        <v>45</v>
      </c>
      <c r="T10" s="1" t="s">
        <v>290</v>
      </c>
      <c r="U10" s="1" t="s">
        <v>531</v>
      </c>
      <c r="V10" s="1" t="s">
        <v>291</v>
      </c>
      <c r="W10" s="1" t="s">
        <v>531</v>
      </c>
      <c r="X10" s="1" t="s">
        <v>292</v>
      </c>
      <c r="Y10" s="1" t="s">
        <v>293</v>
      </c>
      <c r="Z10" s="1" t="s">
        <v>294</v>
      </c>
      <c r="AA10" s="39" t="s">
        <v>295</v>
      </c>
      <c r="AB10" s="1" t="s">
        <v>296</v>
      </c>
      <c r="AC10" s="1" t="s">
        <v>297</v>
      </c>
      <c r="AD10" s="39" t="s">
        <v>70</v>
      </c>
      <c r="AE10" s="1" t="s">
        <v>65</v>
      </c>
    </row>
    <row r="11" spans="1:31" s="5" customFormat="1" ht="30" x14ac:dyDescent="0.25">
      <c r="A11" s="1" t="s">
        <v>46</v>
      </c>
      <c r="B11" s="1" t="s">
        <v>298</v>
      </c>
      <c r="C11" s="1">
        <v>53</v>
      </c>
      <c r="D11" s="1" t="s">
        <v>299</v>
      </c>
      <c r="E11" s="2">
        <v>43979</v>
      </c>
      <c r="F11" s="2">
        <v>43955</v>
      </c>
      <c r="G11" s="2">
        <v>43959</v>
      </c>
      <c r="H11" s="2" t="s">
        <v>300</v>
      </c>
      <c r="I11" s="1" t="s">
        <v>301</v>
      </c>
      <c r="J11" s="1" t="s">
        <v>302</v>
      </c>
      <c r="K11" s="1" t="s">
        <v>303</v>
      </c>
      <c r="L11" s="1" t="s">
        <v>304</v>
      </c>
      <c r="M11" s="1" t="s">
        <v>305</v>
      </c>
      <c r="N11" s="34" t="s">
        <v>306</v>
      </c>
      <c r="O11" s="34" t="s">
        <v>307</v>
      </c>
      <c r="P11" s="1" t="s">
        <v>308</v>
      </c>
      <c r="Q11" s="1" t="s">
        <v>309</v>
      </c>
      <c r="R11" s="1" t="s">
        <v>310</v>
      </c>
      <c r="S11" s="1" t="s">
        <v>531</v>
      </c>
      <c r="T11" s="1" t="s">
        <v>311</v>
      </c>
      <c r="U11" s="1" t="s">
        <v>47</v>
      </c>
      <c r="V11" s="1" t="s">
        <v>312</v>
      </c>
      <c r="W11" s="1" t="s">
        <v>313</v>
      </c>
      <c r="X11" s="1" t="s">
        <v>314</v>
      </c>
      <c r="Y11" s="1" t="s">
        <v>315</v>
      </c>
      <c r="Z11" s="1" t="s">
        <v>316</v>
      </c>
      <c r="AA11" s="39" t="s">
        <v>317</v>
      </c>
      <c r="AB11" s="1" t="s">
        <v>318</v>
      </c>
      <c r="AC11" s="1" t="s">
        <v>319</v>
      </c>
      <c r="AD11" s="39" t="s">
        <v>71</v>
      </c>
      <c r="AE11" s="38" t="s">
        <v>67</v>
      </c>
    </row>
    <row r="12" spans="1:31" s="5" customFormat="1" x14ac:dyDescent="0.25">
      <c r="A12" s="1" t="s">
        <v>48</v>
      </c>
      <c r="B12" s="1" t="s">
        <v>320</v>
      </c>
      <c r="C12" s="1">
        <v>26</v>
      </c>
      <c r="D12" s="1" t="s">
        <v>321</v>
      </c>
      <c r="E12" s="2">
        <v>43979</v>
      </c>
      <c r="F12" s="2">
        <v>43957</v>
      </c>
      <c r="G12" s="2">
        <v>43963</v>
      </c>
      <c r="H12" s="2" t="s">
        <v>322</v>
      </c>
      <c r="I12" s="6" t="s">
        <v>323</v>
      </c>
      <c r="J12" s="6" t="s">
        <v>324</v>
      </c>
      <c r="K12" s="6" t="s">
        <v>325</v>
      </c>
      <c r="L12" s="6" t="s">
        <v>326</v>
      </c>
      <c r="M12" s="1" t="s">
        <v>327</v>
      </c>
      <c r="N12" s="34" t="s">
        <v>328</v>
      </c>
      <c r="O12" s="34" t="s">
        <v>329</v>
      </c>
      <c r="P12" s="1" t="s">
        <v>330</v>
      </c>
      <c r="Q12" s="1" t="s">
        <v>331</v>
      </c>
      <c r="R12" s="1" t="s">
        <v>332</v>
      </c>
      <c r="S12" s="1" t="s">
        <v>92</v>
      </c>
      <c r="T12" s="1" t="s">
        <v>333</v>
      </c>
      <c r="U12" s="1" t="s">
        <v>334</v>
      </c>
      <c r="V12" s="1" t="s">
        <v>335</v>
      </c>
      <c r="W12" s="1" t="s">
        <v>336</v>
      </c>
      <c r="X12" s="1" t="s">
        <v>337</v>
      </c>
      <c r="Y12" s="1" t="s">
        <v>338</v>
      </c>
      <c r="Z12" s="1" t="s">
        <v>339</v>
      </c>
      <c r="AA12" s="39" t="s">
        <v>78</v>
      </c>
      <c r="AB12" s="1" t="s">
        <v>340</v>
      </c>
      <c r="AC12" s="1" t="s">
        <v>341</v>
      </c>
      <c r="AD12" s="38" t="s">
        <v>77</v>
      </c>
      <c r="AE12" s="38" t="s">
        <v>49</v>
      </c>
    </row>
    <row r="13" spans="1:31" s="5" customFormat="1" x14ac:dyDescent="0.25">
      <c r="A13" s="1" t="s">
        <v>50</v>
      </c>
      <c r="B13" s="1" t="s">
        <v>342</v>
      </c>
      <c r="C13" s="1">
        <v>20</v>
      </c>
      <c r="D13" s="1" t="s">
        <v>343</v>
      </c>
      <c r="E13" s="2">
        <v>43979</v>
      </c>
      <c r="F13" s="2">
        <v>43957</v>
      </c>
      <c r="G13" s="2">
        <v>43963</v>
      </c>
      <c r="H13" s="2" t="s">
        <v>344</v>
      </c>
      <c r="I13" s="6" t="s">
        <v>345</v>
      </c>
      <c r="J13" s="1" t="s">
        <v>346</v>
      </c>
      <c r="K13" s="6" t="s">
        <v>347</v>
      </c>
      <c r="L13" s="6" t="s">
        <v>348</v>
      </c>
      <c r="M13" s="1" t="s">
        <v>349</v>
      </c>
      <c r="N13" s="37" t="s">
        <v>350</v>
      </c>
      <c r="O13" s="37" t="s">
        <v>351</v>
      </c>
      <c r="P13" s="1" t="s">
        <v>352</v>
      </c>
      <c r="Q13" s="1" t="s">
        <v>353</v>
      </c>
      <c r="R13" s="1" t="s">
        <v>354</v>
      </c>
      <c r="S13" s="1" t="s">
        <v>355</v>
      </c>
      <c r="T13" s="1" t="s">
        <v>356</v>
      </c>
      <c r="U13" s="1" t="s">
        <v>357</v>
      </c>
      <c r="V13" s="1" t="s">
        <v>358</v>
      </c>
      <c r="W13" s="1" t="s">
        <v>359</v>
      </c>
      <c r="X13" s="1" t="s">
        <v>360</v>
      </c>
      <c r="Y13" s="1" t="s">
        <v>361</v>
      </c>
      <c r="Z13" s="1" t="s">
        <v>362</v>
      </c>
      <c r="AA13" s="39" t="s">
        <v>363</v>
      </c>
      <c r="AB13" s="1" t="s">
        <v>364</v>
      </c>
      <c r="AC13" s="1" t="s">
        <v>365</v>
      </c>
      <c r="AD13" s="38" t="s">
        <v>51</v>
      </c>
      <c r="AE13" s="38" t="s">
        <v>52</v>
      </c>
    </row>
    <row r="14" spans="1:31" s="5" customFormat="1" x14ac:dyDescent="0.25">
      <c r="A14" s="1" t="s">
        <v>53</v>
      </c>
      <c r="B14" s="1" t="s">
        <v>54</v>
      </c>
      <c r="C14" s="1">
        <v>30</v>
      </c>
      <c r="D14" s="1" t="s">
        <v>366</v>
      </c>
      <c r="E14" s="2">
        <v>43979</v>
      </c>
      <c r="F14" s="2">
        <v>43959</v>
      </c>
      <c r="G14" s="2">
        <v>43965</v>
      </c>
      <c r="H14" s="2" t="s">
        <v>367</v>
      </c>
      <c r="I14" s="6" t="s">
        <v>368</v>
      </c>
      <c r="J14" s="1" t="s">
        <v>369</v>
      </c>
      <c r="K14" s="6" t="s">
        <v>370</v>
      </c>
      <c r="L14" s="6" t="s">
        <v>371</v>
      </c>
      <c r="M14" s="1" t="s">
        <v>372</v>
      </c>
      <c r="N14" s="34" t="s">
        <v>373</v>
      </c>
      <c r="O14" s="34" t="s">
        <v>374</v>
      </c>
      <c r="P14" s="1" t="s">
        <v>375</v>
      </c>
      <c r="Q14" s="1" t="s">
        <v>376</v>
      </c>
      <c r="R14" s="1" t="s">
        <v>377</v>
      </c>
      <c r="S14" s="1" t="s">
        <v>378</v>
      </c>
      <c r="T14" s="1" t="s">
        <v>379</v>
      </c>
      <c r="U14" s="1" t="s">
        <v>380</v>
      </c>
      <c r="V14" s="1" t="s">
        <v>381</v>
      </c>
      <c r="W14" s="1" t="s">
        <v>382</v>
      </c>
      <c r="X14" s="1" t="s">
        <v>383</v>
      </c>
      <c r="Y14" s="1" t="s">
        <v>384</v>
      </c>
      <c r="Z14" s="1" t="s">
        <v>385</v>
      </c>
      <c r="AA14" s="39" t="s">
        <v>386</v>
      </c>
      <c r="AB14" s="1" t="s">
        <v>387</v>
      </c>
      <c r="AC14" s="1" t="s">
        <v>388</v>
      </c>
      <c r="AD14" s="38" t="s">
        <v>389</v>
      </c>
      <c r="AE14" s="38" t="s">
        <v>532</v>
      </c>
    </row>
    <row r="15" spans="1:31" s="5" customFormat="1" ht="30" x14ac:dyDescent="0.25">
      <c r="A15" s="1" t="s">
        <v>55</v>
      </c>
      <c r="B15" s="1" t="s">
        <v>390</v>
      </c>
      <c r="C15" s="1">
        <v>45</v>
      </c>
      <c r="D15" s="1" t="s">
        <v>391</v>
      </c>
      <c r="E15" s="2">
        <v>43979</v>
      </c>
      <c r="F15" s="2">
        <v>43962</v>
      </c>
      <c r="G15" s="2">
        <v>43966</v>
      </c>
      <c r="H15" s="2" t="s">
        <v>392</v>
      </c>
      <c r="I15" s="1" t="s">
        <v>393</v>
      </c>
      <c r="J15" s="1" t="s">
        <v>394</v>
      </c>
      <c r="K15" s="1" t="s">
        <v>395</v>
      </c>
      <c r="L15" s="1" t="s">
        <v>396</v>
      </c>
      <c r="M15" s="1" t="s">
        <v>397</v>
      </c>
      <c r="N15" s="34" t="s">
        <v>398</v>
      </c>
      <c r="O15" s="34" t="s">
        <v>399</v>
      </c>
      <c r="P15" s="1" t="s">
        <v>400</v>
      </c>
      <c r="Q15" s="1" t="s">
        <v>401</v>
      </c>
      <c r="R15" s="1" t="s">
        <v>402</v>
      </c>
      <c r="S15" s="1" t="s">
        <v>403</v>
      </c>
      <c r="T15" s="1" t="s">
        <v>404</v>
      </c>
      <c r="U15" s="1" t="s">
        <v>405</v>
      </c>
      <c r="V15" s="1" t="s">
        <v>406</v>
      </c>
      <c r="W15" s="1" t="s">
        <v>407</v>
      </c>
      <c r="X15" s="1" t="s">
        <v>408</v>
      </c>
      <c r="Y15" s="1" t="s">
        <v>409</v>
      </c>
      <c r="Z15" s="1" t="s">
        <v>410</v>
      </c>
      <c r="AA15" s="39" t="s">
        <v>56</v>
      </c>
      <c r="AB15" s="1" t="s">
        <v>411</v>
      </c>
      <c r="AC15" s="1" t="s">
        <v>412</v>
      </c>
      <c r="AD15" s="1" t="s">
        <v>57</v>
      </c>
      <c r="AE15" s="39" t="s">
        <v>68</v>
      </c>
    </row>
    <row r="16" spans="1:31" s="5" customFormat="1" ht="30" x14ac:dyDescent="0.25">
      <c r="A16" s="4" t="s">
        <v>58</v>
      </c>
      <c r="B16" s="4" t="s">
        <v>413</v>
      </c>
      <c r="C16" s="4">
        <v>42</v>
      </c>
      <c r="D16" s="4" t="s">
        <v>414</v>
      </c>
      <c r="E16" s="3">
        <v>43986</v>
      </c>
      <c r="F16" s="2">
        <v>43964</v>
      </c>
      <c r="G16" s="3">
        <v>43970</v>
      </c>
      <c r="H16" s="2" t="s">
        <v>415</v>
      </c>
      <c r="I16" s="6" t="s">
        <v>416</v>
      </c>
      <c r="J16" s="1" t="s">
        <v>417</v>
      </c>
      <c r="K16" s="6" t="s">
        <v>418</v>
      </c>
      <c r="L16" s="6" t="s">
        <v>419</v>
      </c>
      <c r="M16" s="1" t="s">
        <v>420</v>
      </c>
      <c r="N16" s="34" t="s">
        <v>421</v>
      </c>
      <c r="O16" s="34" t="s">
        <v>422</v>
      </c>
      <c r="P16" s="1" t="s">
        <v>423</v>
      </c>
      <c r="Q16" s="1" t="s">
        <v>424</v>
      </c>
      <c r="R16" s="1" t="s">
        <v>425</v>
      </c>
      <c r="S16" s="1" t="s">
        <v>426</v>
      </c>
      <c r="T16" s="1" t="s">
        <v>427</v>
      </c>
      <c r="U16" s="1" t="s">
        <v>428</v>
      </c>
      <c r="V16" s="1" t="s">
        <v>429</v>
      </c>
      <c r="W16" s="1" t="s">
        <v>430</v>
      </c>
      <c r="X16" s="1" t="s">
        <v>431</v>
      </c>
      <c r="Y16" s="1" t="s">
        <v>432</v>
      </c>
      <c r="Z16" s="1" t="s">
        <v>433</v>
      </c>
      <c r="AA16" s="39" t="s">
        <v>75</v>
      </c>
      <c r="AB16" s="1" t="s">
        <v>434</v>
      </c>
      <c r="AC16" s="1" t="s">
        <v>435</v>
      </c>
      <c r="AD16" s="6" t="s">
        <v>59</v>
      </c>
      <c r="AE16" s="38" t="s">
        <v>436</v>
      </c>
    </row>
    <row r="17" spans="1:31" s="5" customFormat="1" ht="30" x14ac:dyDescent="0.25">
      <c r="A17" s="4" t="s">
        <v>60</v>
      </c>
      <c r="B17" s="4" t="s">
        <v>437</v>
      </c>
      <c r="C17" s="4">
        <v>17</v>
      </c>
      <c r="D17" s="4" t="s">
        <v>438</v>
      </c>
      <c r="E17" s="3">
        <v>43986</v>
      </c>
      <c r="F17" s="2">
        <v>43966</v>
      </c>
      <c r="G17" s="3">
        <v>43971</v>
      </c>
      <c r="H17" s="2" t="s">
        <v>439</v>
      </c>
      <c r="I17" s="1" t="s">
        <v>440</v>
      </c>
      <c r="J17" s="1" t="s">
        <v>441</v>
      </c>
      <c r="K17" s="1" t="s">
        <v>442</v>
      </c>
      <c r="L17" s="1" t="s">
        <v>443</v>
      </c>
      <c r="M17" s="1" t="s">
        <v>444</v>
      </c>
      <c r="N17" s="37" t="s">
        <v>445</v>
      </c>
      <c r="O17" s="37" t="s">
        <v>446</v>
      </c>
      <c r="P17" s="1" t="s">
        <v>447</v>
      </c>
      <c r="Q17" s="1" t="s">
        <v>448</v>
      </c>
      <c r="R17" s="1" t="s">
        <v>449</v>
      </c>
      <c r="S17" s="1" t="s">
        <v>450</v>
      </c>
      <c r="T17" s="1" t="s">
        <v>451</v>
      </c>
      <c r="U17" s="1" t="s">
        <v>452</v>
      </c>
      <c r="V17" s="1" t="s">
        <v>453</v>
      </c>
      <c r="W17" s="1" t="s">
        <v>454</v>
      </c>
      <c r="X17" s="1" t="s">
        <v>455</v>
      </c>
      <c r="Y17" s="1" t="s">
        <v>456</v>
      </c>
      <c r="Z17" s="1" t="s">
        <v>457</v>
      </c>
      <c r="AA17" s="39" t="s">
        <v>76</v>
      </c>
      <c r="AB17" s="8" t="s">
        <v>458</v>
      </c>
      <c r="AC17" s="8" t="s">
        <v>459</v>
      </c>
      <c r="AD17" s="8" t="s">
        <v>61</v>
      </c>
      <c r="AE17" s="40" t="s">
        <v>460</v>
      </c>
    </row>
    <row r="18" spans="1:31" s="5" customFormat="1" x14ac:dyDescent="0.25">
      <c r="A18" s="4" t="s">
        <v>72</v>
      </c>
      <c r="B18" s="4" t="s">
        <v>461</v>
      </c>
      <c r="C18" s="4">
        <v>26</v>
      </c>
      <c r="D18" s="4" t="s">
        <v>462</v>
      </c>
      <c r="E18" s="3">
        <v>43993</v>
      </c>
      <c r="F18" s="2">
        <v>43969</v>
      </c>
      <c r="G18" s="3">
        <v>43973</v>
      </c>
      <c r="H18" s="2" t="s">
        <v>463</v>
      </c>
      <c r="I18" s="6" t="s">
        <v>464</v>
      </c>
      <c r="J18" s="1" t="s">
        <v>465</v>
      </c>
      <c r="K18" s="6" t="s">
        <v>466</v>
      </c>
      <c r="L18" s="6" t="s">
        <v>467</v>
      </c>
      <c r="M18" s="1" t="s">
        <v>468</v>
      </c>
      <c r="N18" s="37" t="s">
        <v>469</v>
      </c>
      <c r="O18" s="37" t="s">
        <v>470</v>
      </c>
      <c r="P18" s="1" t="s">
        <v>471</v>
      </c>
      <c r="Q18" s="36" t="s">
        <v>472</v>
      </c>
      <c r="R18" s="1" t="s">
        <v>473</v>
      </c>
      <c r="S18" s="1" t="s">
        <v>474</v>
      </c>
      <c r="T18" s="1" t="s">
        <v>475</v>
      </c>
      <c r="U18" s="1" t="s">
        <v>476</v>
      </c>
      <c r="V18" s="1" t="s">
        <v>477</v>
      </c>
      <c r="W18" s="1" t="s">
        <v>478</v>
      </c>
      <c r="X18" s="1" t="s">
        <v>479</v>
      </c>
      <c r="Y18" s="1" t="s">
        <v>480</v>
      </c>
      <c r="Z18" s="1" t="s">
        <v>481</v>
      </c>
      <c r="AA18" s="39" t="s">
        <v>88</v>
      </c>
      <c r="AB18" s="1" t="s">
        <v>482</v>
      </c>
      <c r="AC18" s="1" t="s">
        <v>483</v>
      </c>
      <c r="AD18" s="6" t="s">
        <v>484</v>
      </c>
      <c r="AE18" s="38" t="s">
        <v>87</v>
      </c>
    </row>
    <row r="19" spans="1:31" s="5" customFormat="1" ht="30" x14ac:dyDescent="0.25">
      <c r="A19" s="4" t="s">
        <v>73</v>
      </c>
      <c r="B19" s="4" t="s">
        <v>485</v>
      </c>
      <c r="C19" s="4">
        <v>35</v>
      </c>
      <c r="D19" s="4" t="s">
        <v>486</v>
      </c>
      <c r="E19" s="3">
        <v>43993</v>
      </c>
      <c r="F19" s="2">
        <v>43970</v>
      </c>
      <c r="G19" s="3">
        <v>43976</v>
      </c>
      <c r="H19" s="2" t="s">
        <v>487</v>
      </c>
      <c r="I19" s="1" t="s">
        <v>488</v>
      </c>
      <c r="J19" s="1" t="s">
        <v>489</v>
      </c>
      <c r="K19" s="1" t="s">
        <v>490</v>
      </c>
      <c r="L19" s="1" t="s">
        <v>491</v>
      </c>
      <c r="M19" s="1" t="s">
        <v>492</v>
      </c>
      <c r="N19" s="1" t="s">
        <v>493</v>
      </c>
      <c r="O19" s="1" t="s">
        <v>494</v>
      </c>
      <c r="P19" s="1" t="s">
        <v>495</v>
      </c>
      <c r="Q19" s="35" t="s">
        <v>496</v>
      </c>
      <c r="R19" s="1" t="s">
        <v>497</v>
      </c>
      <c r="S19" s="1" t="s">
        <v>498</v>
      </c>
      <c r="T19" s="1" t="s">
        <v>499</v>
      </c>
      <c r="U19" s="1" t="s">
        <v>500</v>
      </c>
      <c r="V19" s="1" t="s">
        <v>501</v>
      </c>
      <c r="W19" s="1" t="s">
        <v>502</v>
      </c>
      <c r="X19" s="1" t="s">
        <v>503</v>
      </c>
      <c r="Y19" s="1" t="s">
        <v>504</v>
      </c>
      <c r="Z19" s="1" t="s">
        <v>505</v>
      </c>
      <c r="AA19" s="1" t="s">
        <v>506</v>
      </c>
      <c r="AB19" s="1" t="s">
        <v>507</v>
      </c>
      <c r="AC19" s="1" t="s">
        <v>508</v>
      </c>
      <c r="AD19" s="1" t="s">
        <v>509</v>
      </c>
      <c r="AE19" s="39" t="s">
        <v>89</v>
      </c>
    </row>
  </sheetData>
  <autoFilter ref="A1:AE1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" sqref="A2"/>
    </sheetView>
  </sheetViews>
  <sheetFormatPr defaultColWidth="9.140625" defaultRowHeight="15" x14ac:dyDescent="0.25"/>
  <cols>
    <col min="1" max="1" width="12.28515625" customWidth="1"/>
    <col min="2" max="2" width="19.85546875" customWidth="1"/>
    <col min="3" max="3" width="19.28515625" bestFit="1" customWidth="1"/>
    <col min="4" max="4" width="37.28515625" customWidth="1"/>
  </cols>
  <sheetData>
    <row r="1" spans="1:4" ht="1.1499999999999999" customHeight="1" x14ac:dyDescent="0.25">
      <c r="A1" s="29" t="s">
        <v>86</v>
      </c>
    </row>
    <row r="2" spans="1:4" ht="30" x14ac:dyDescent="0.25">
      <c r="A2" s="28" t="s">
        <v>537</v>
      </c>
      <c r="B2" s="27" t="s">
        <v>510</v>
      </c>
      <c r="C2" s="27" t="s">
        <v>511</v>
      </c>
      <c r="D2" s="26" t="s">
        <v>536</v>
      </c>
    </row>
    <row r="3" spans="1:4" x14ac:dyDescent="0.25">
      <c r="A3" s="24" t="s">
        <v>512</v>
      </c>
      <c r="B3" s="18">
        <v>43965</v>
      </c>
      <c r="C3" s="25">
        <v>43943</v>
      </c>
      <c r="D3" s="16">
        <f t="shared" ref="D3:D20" si="0">B3-C3</f>
        <v>22</v>
      </c>
    </row>
    <row r="4" spans="1:4" x14ac:dyDescent="0.25">
      <c r="A4" s="24" t="s">
        <v>513</v>
      </c>
      <c r="B4" s="18">
        <v>43965</v>
      </c>
      <c r="C4" s="25">
        <v>43943</v>
      </c>
      <c r="D4" s="16">
        <f t="shared" si="0"/>
        <v>22</v>
      </c>
    </row>
    <row r="5" spans="1:4" x14ac:dyDescent="0.25">
      <c r="A5" s="24" t="s">
        <v>514</v>
      </c>
      <c r="B5" s="18">
        <v>43965</v>
      </c>
      <c r="C5" s="25">
        <v>43944</v>
      </c>
      <c r="D5" s="16">
        <f t="shared" si="0"/>
        <v>21</v>
      </c>
    </row>
    <row r="6" spans="1:4" x14ac:dyDescent="0.25">
      <c r="A6" s="24" t="s">
        <v>515</v>
      </c>
      <c r="B6" s="18">
        <v>43965</v>
      </c>
      <c r="C6" s="25">
        <v>43946</v>
      </c>
      <c r="D6" s="16">
        <f t="shared" si="0"/>
        <v>19</v>
      </c>
    </row>
    <row r="7" spans="1:4" x14ac:dyDescent="0.25">
      <c r="A7" s="24" t="s">
        <v>516</v>
      </c>
      <c r="B7" s="18">
        <v>43972</v>
      </c>
      <c r="C7" s="25">
        <v>43946</v>
      </c>
      <c r="D7" s="16">
        <f t="shared" si="0"/>
        <v>26</v>
      </c>
    </row>
    <row r="8" spans="1:4" x14ac:dyDescent="0.25">
      <c r="A8" s="24" t="s">
        <v>517</v>
      </c>
      <c r="B8" s="18">
        <v>43972</v>
      </c>
      <c r="C8" s="25">
        <v>43949</v>
      </c>
      <c r="D8" s="16">
        <f t="shared" si="0"/>
        <v>23</v>
      </c>
    </row>
    <row r="9" spans="1:4" x14ac:dyDescent="0.25">
      <c r="A9" s="24" t="s">
        <v>518</v>
      </c>
      <c r="B9" s="18">
        <v>43972</v>
      </c>
      <c r="C9" s="25">
        <v>43951</v>
      </c>
      <c r="D9" s="16">
        <f t="shared" si="0"/>
        <v>21</v>
      </c>
    </row>
    <row r="10" spans="1:4" x14ac:dyDescent="0.25">
      <c r="A10" s="24" t="s">
        <v>519</v>
      </c>
      <c r="B10" s="18">
        <v>43972</v>
      </c>
      <c r="C10" s="25">
        <v>43952</v>
      </c>
      <c r="D10" s="16">
        <f t="shared" si="0"/>
        <v>20</v>
      </c>
    </row>
    <row r="11" spans="1:4" x14ac:dyDescent="0.25">
      <c r="A11" s="24" t="s">
        <v>520</v>
      </c>
      <c r="B11" s="18">
        <v>43972</v>
      </c>
      <c r="C11" s="25">
        <v>43952</v>
      </c>
      <c r="D11" s="16">
        <f t="shared" si="0"/>
        <v>20</v>
      </c>
    </row>
    <row r="12" spans="1:4" x14ac:dyDescent="0.25">
      <c r="A12" s="24" t="s">
        <v>521</v>
      </c>
      <c r="B12" s="18">
        <v>43979</v>
      </c>
      <c r="C12" s="25">
        <v>43955</v>
      </c>
      <c r="D12" s="16">
        <f t="shared" si="0"/>
        <v>24</v>
      </c>
    </row>
    <row r="13" spans="1:4" x14ac:dyDescent="0.25">
      <c r="A13" s="24" t="s">
        <v>522</v>
      </c>
      <c r="B13" s="18">
        <v>43979</v>
      </c>
      <c r="C13" s="25">
        <v>43957</v>
      </c>
      <c r="D13" s="16">
        <f t="shared" si="0"/>
        <v>22</v>
      </c>
    </row>
    <row r="14" spans="1:4" x14ac:dyDescent="0.25">
      <c r="A14" s="24" t="s">
        <v>523</v>
      </c>
      <c r="B14" s="18">
        <v>43979</v>
      </c>
      <c r="C14" s="25">
        <v>43957</v>
      </c>
      <c r="D14" s="16">
        <f t="shared" si="0"/>
        <v>22</v>
      </c>
    </row>
    <row r="15" spans="1:4" x14ac:dyDescent="0.25">
      <c r="A15" s="24" t="s">
        <v>524</v>
      </c>
      <c r="B15" s="18">
        <v>43979</v>
      </c>
      <c r="C15" s="18">
        <v>43959</v>
      </c>
      <c r="D15" s="16">
        <f t="shared" si="0"/>
        <v>20</v>
      </c>
    </row>
    <row r="16" spans="1:4" x14ac:dyDescent="0.25">
      <c r="A16" s="19" t="s">
        <v>525</v>
      </c>
      <c r="B16" s="18">
        <v>43979</v>
      </c>
      <c r="C16" s="17">
        <v>43962</v>
      </c>
      <c r="D16" s="16">
        <f t="shared" si="0"/>
        <v>17</v>
      </c>
    </row>
    <row r="17" spans="1:4" x14ac:dyDescent="0.25">
      <c r="A17" s="19" t="s">
        <v>526</v>
      </c>
      <c r="B17" s="18">
        <v>43986</v>
      </c>
      <c r="C17" s="17">
        <v>43964</v>
      </c>
      <c r="D17" s="16">
        <f t="shared" si="0"/>
        <v>22</v>
      </c>
    </row>
    <row r="18" spans="1:4" x14ac:dyDescent="0.25">
      <c r="A18" s="19" t="s">
        <v>527</v>
      </c>
      <c r="B18" s="18">
        <v>43986</v>
      </c>
      <c r="C18" s="17">
        <v>43966</v>
      </c>
      <c r="D18" s="16">
        <f t="shared" si="0"/>
        <v>20</v>
      </c>
    </row>
    <row r="19" spans="1:4" x14ac:dyDescent="0.25">
      <c r="A19" s="23" t="s">
        <v>528</v>
      </c>
      <c r="B19" s="22">
        <v>43993</v>
      </c>
      <c r="C19" s="21">
        <v>43969</v>
      </c>
      <c r="D19" s="20">
        <f t="shared" si="0"/>
        <v>24</v>
      </c>
    </row>
    <row r="20" spans="1:4" x14ac:dyDescent="0.25">
      <c r="A20" s="19" t="s">
        <v>529</v>
      </c>
      <c r="B20" s="18">
        <v>43993</v>
      </c>
      <c r="C20" s="17">
        <v>43970</v>
      </c>
      <c r="D20" s="16">
        <f t="shared" si="0"/>
        <v>23</v>
      </c>
    </row>
    <row r="21" spans="1:4" x14ac:dyDescent="0.25">
      <c r="A21" s="15"/>
      <c r="B21" s="14"/>
      <c r="C21" s="14"/>
    </row>
    <row r="22" spans="1:4" x14ac:dyDescent="0.25">
      <c r="A22" s="15"/>
      <c r="B22" s="14"/>
      <c r="C22" s="13" t="s">
        <v>85</v>
      </c>
      <c r="D22" s="12" t="s">
        <v>84</v>
      </c>
    </row>
    <row r="23" spans="1:4" x14ac:dyDescent="0.25">
      <c r="A23" s="9"/>
      <c r="B23" s="11"/>
      <c r="C23" s="10" t="s">
        <v>83</v>
      </c>
      <c r="D23" s="9">
        <f>AVERAGE(D3:D20)</f>
        <v>21.555555555555557</v>
      </c>
    </row>
    <row r="24" spans="1:4" x14ac:dyDescent="0.25">
      <c r="A24" s="9"/>
      <c r="B24" s="11"/>
      <c r="C24" s="10" t="s">
        <v>82</v>
      </c>
      <c r="D24" s="9">
        <f>MEDIAN(D3:D20)</f>
        <v>22</v>
      </c>
    </row>
    <row r="25" spans="1:4" ht="17.25" x14ac:dyDescent="0.25">
      <c r="A25" s="9"/>
      <c r="B25" s="11"/>
      <c r="C25" s="10" t="s">
        <v>81</v>
      </c>
      <c r="D25" s="9">
        <f>PERCENTILE(D3:D20, 0.75)</f>
        <v>22.75</v>
      </c>
    </row>
    <row r="26" spans="1:4" ht="17.25" x14ac:dyDescent="0.25">
      <c r="C26" s="10" t="s">
        <v>80</v>
      </c>
      <c r="D26" s="9">
        <f>PERCENTILE(D3:D20, 0.9)</f>
        <v>24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Liste des cas</vt:lpstr>
      <vt:lpstr>Délai de déclaration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2021-09-10T15:46:24Z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-1589276788</vt:i4>
  </property>
  <property fmtid="{D5CDD505-2E9C-101B-9397-08002B2CF9AE}" pid="3" name="_NewReviewCycle">
    <vt:lpwstr/>
  </property>
  <property fmtid="{D5CDD505-2E9C-101B-9397-08002B2CF9AE}" pid="4" name="_PreviousAdHocReviewCycleID">
    <vt:i4>303507881</vt:i4>
  </property>
  <property fmtid="{D5CDD505-2E9C-101B-9397-08002B2CF9AE}" pid="5" name="_ReviewingToolsShownOnce">
    <vt:lpwstr/>
  </property>
</Properties>
</file>